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drawings/drawing1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2260" windowHeight="12645" tabRatio="765" activeTab="0"/>
  </bookViews>
  <sheets>
    <sheet name="Table of contents" sheetId="1" r:id="rId1"/>
    <sheet name="Table 1" sheetId="2" r:id="rId2"/>
    <sheet name="Table 2" sheetId="3" r:id="rId3"/>
    <sheet name="Table 3" sheetId="4" r:id="rId4"/>
    <sheet name="Table 4" sheetId="5" r:id="rId5"/>
    <sheet name="Table 5" sheetId="6" r:id="rId6"/>
    <sheet name="Table 6" sheetId="7" r:id="rId7"/>
    <sheet name="Table 7" sheetId="8" r:id="rId8"/>
    <sheet name="Table 8" sheetId="9" r:id="rId9"/>
    <sheet name="Table 9" sheetId="10" r:id="rId10"/>
    <sheet name="Table 10" sheetId="11" r:id="rId11"/>
    <sheet name="Table 11" sheetId="12" r:id="rId12"/>
    <sheet name="Table 12" sheetId="13" r:id="rId13"/>
    <sheet name="Table 13" sheetId="14" r:id="rId14"/>
    <sheet name="Table 14" sheetId="15" r:id="rId15"/>
    <sheet name="Table 15" sheetId="16" r:id="rId16"/>
  </sheets>
  <definedNames>
    <definedName name="_xlnm.Print_Area" localSheetId="1">'Table 1'!$A$1:$G$67</definedName>
    <definedName name="_xlnm.Print_Area" localSheetId="10">'Table 10'!$A$1:$H$56</definedName>
    <definedName name="_xlnm.Print_Area" localSheetId="11">'Table 11'!$A$1:$F$50</definedName>
    <definedName name="_xlnm.Print_Area" localSheetId="12">'Table 12'!$A$1:$F$149</definedName>
    <definedName name="_xlnm.Print_Area" localSheetId="13">'Table 13'!$A$1:$F$50</definedName>
    <definedName name="_xlnm.Print_Area" localSheetId="14">'Table 14'!$A$1:$Q$27</definedName>
    <definedName name="_xlnm.Print_Area" localSheetId="15">'Table 15'!$A$1:$O$41</definedName>
    <definedName name="_xlnm.Print_Area" localSheetId="2">'Table 2'!$A$1:$E$41</definedName>
    <definedName name="_xlnm.Print_Area" localSheetId="3">'Table 3'!$A$1:$H$43</definedName>
    <definedName name="_xlnm.Print_Area" localSheetId="4">'Table 4'!$A$1:$J$73</definedName>
    <definedName name="_xlnm.Print_Area" localSheetId="5">'Table 5'!$A$1:$L$63</definedName>
    <definedName name="_xlnm.Print_Area" localSheetId="6">'Table 6'!$A$1:$K$42</definedName>
    <definedName name="_xlnm.Print_Area" localSheetId="7">'Table 7'!$A$1:$E$102</definedName>
    <definedName name="_xlnm.Print_Area" localSheetId="8">'Table 8'!$A$1:$E$75</definedName>
    <definedName name="_xlnm.Print_Area" localSheetId="9">'Table 9'!$A$1:$N$37</definedName>
    <definedName name="_xlnm.Print_Area" localSheetId="0">'Table of contents'!$A$1:$C$22</definedName>
  </definedNames>
  <calcPr fullCalcOnLoad="1"/>
</workbook>
</file>

<file path=xl/sharedStrings.xml><?xml version="1.0" encoding="utf-8"?>
<sst xmlns="http://schemas.openxmlformats.org/spreadsheetml/2006/main" count="400" uniqueCount="177">
  <si>
    <t>Household Ownership of Mutual Funds</t>
  </si>
  <si>
    <t>Memo: total</t>
  </si>
  <si>
    <t xml:space="preserve">number of </t>
  </si>
  <si>
    <t>US households owning mutual funds</t>
  </si>
  <si>
    <t>Share of US households</t>
  </si>
  <si>
    <t>Millions</t>
  </si>
  <si>
    <t>Percent</t>
  </si>
  <si>
    <t>Ownership of Mutual Funds by Individual Investors</t>
  </si>
  <si>
    <t>Mutual fund</t>
  </si>
  <si>
    <t>Millions of individuals</t>
  </si>
  <si>
    <t>owners per household</t>
  </si>
  <si>
    <t>owning mutual funds</t>
  </si>
  <si>
    <t>2000</t>
  </si>
  <si>
    <t>2014*</t>
  </si>
  <si>
    <t>2015*</t>
  </si>
  <si>
    <t>2016*</t>
  </si>
  <si>
    <t>2017*</t>
  </si>
  <si>
    <t>Incidence of Mutual Fund Ownership</t>
  </si>
  <si>
    <t>Incidence of mutual fund–owning households</t>
  </si>
  <si>
    <t>Younger than 35</t>
  </si>
  <si>
    <t>35 to 44</t>
  </si>
  <si>
    <t>45 to 54</t>
  </si>
  <si>
    <t>55 to 64</t>
  </si>
  <si>
    <t>65 or older</t>
  </si>
  <si>
    <t>Age Distribution of Mutual Fund–Owning Households and All US Households</t>
  </si>
  <si>
    <t>Share of mutual fund–owning households</t>
  </si>
  <si>
    <t>Less than $25,000</t>
  </si>
  <si>
    <t>$25,000 to $34,999</t>
  </si>
  <si>
    <t>$35,000 to $49,999</t>
  </si>
  <si>
    <t>$50,000 to $74,999</t>
  </si>
  <si>
    <t>$75,000 to $99,999</t>
  </si>
  <si>
    <t>$100,000 to $199,999</t>
  </si>
  <si>
    <t>$200,000 or more</t>
  </si>
  <si>
    <t>Incidence of Mutual Fund Ownership Increases with Household Income</t>
  </si>
  <si>
    <t>$100,000 or more</t>
  </si>
  <si>
    <t>Less than $50,000</t>
  </si>
  <si>
    <t>$50,000 or more</t>
  </si>
  <si>
    <t>Mutual Fund Ownership Inside and Outside Tax-Deferred Accounts</t>
  </si>
  <si>
    <t>Number of US households</t>
  </si>
  <si>
    <t>Own mutual funds</t>
  </si>
  <si>
    <t>Own mutual funds both</t>
  </si>
  <si>
    <t>inside tax-deferred</t>
  </si>
  <si>
    <t>inside and outside</t>
  </si>
  <si>
    <t>outside tax-deferred</t>
  </si>
  <si>
    <t>tax-deferred accounts</t>
  </si>
  <si>
    <t>accounts only</t>
  </si>
  <si>
    <t>Ownership of Mutual Funds Inside and Outside Retirement Plans</t>
  </si>
  <si>
    <t>Number of US households owning mutual funds</t>
  </si>
  <si>
    <t>Inside</t>
  </si>
  <si>
    <t>Both inside and outside</t>
  </si>
  <si>
    <t>Outside</t>
  </si>
  <si>
    <t>employer-sponsored</t>
  </si>
  <si>
    <t>retirement plans</t>
  </si>
  <si>
    <t>retirement plans only</t>
  </si>
  <si>
    <t>Own mutual funds inside</t>
  </si>
  <si>
    <t>both inside and outside</t>
  </si>
  <si>
    <t>Own mutual funds outside</t>
  </si>
  <si>
    <t xml:space="preserve">  </t>
  </si>
  <si>
    <t>Most Shareholders View Fund Companies Favorably</t>
  </si>
  <si>
    <t>No opinion</t>
  </si>
  <si>
    <t>Very unfavorable</t>
  </si>
  <si>
    <t>Somewhat unfavorable</t>
  </si>
  <si>
    <t>Somewhat favorable</t>
  </si>
  <si>
    <t>Very favorable</t>
  </si>
  <si>
    <t>(*)</t>
  </si>
  <si>
    <t xml:space="preserve">Many Factors Shape Shareholders' Opinions of the Fund Industry </t>
  </si>
  <si>
    <t>Performance of fund investments</t>
  </si>
  <si>
    <t>Current events in financial markets</t>
  </si>
  <si>
    <t>Personal experience with a mutual fund company</t>
  </si>
  <si>
    <t>Stock market fluctuations</t>
  </si>
  <si>
    <t>Opinion of professional financial advisers</t>
  </si>
  <si>
    <t>Friends and family</t>
  </si>
  <si>
    <t>Media coverage about fund companies</t>
  </si>
  <si>
    <t>Substantial risk for substantial gain</t>
  </si>
  <si>
    <t>Above-average risk for above-average gain</t>
  </si>
  <si>
    <t>Average risk for average gain</t>
  </si>
  <si>
    <t>Below-average risk for below-average gain</t>
  </si>
  <si>
    <t>Unwilling to take any risk</t>
  </si>
  <si>
    <t>Investment Company Institute</t>
  </si>
  <si>
    <t>Many Factors Shape Shareholders' Opinions of the Fund Industry</t>
  </si>
  <si>
    <t>Income Distribution of Mutual Fund–Owning Households and All US Households</t>
  </si>
  <si>
    <t>Households' Willingness to Take Investment Risk Varies with Age</t>
  </si>
  <si>
    <t>All US households</t>
  </si>
  <si>
    <t>Source: Investment Company Institute</t>
  </si>
  <si>
    <t>Suggested citation:</t>
  </si>
  <si>
    <r>
      <t>US households</t>
    </r>
    <r>
      <rPr>
        <vertAlign val="superscript"/>
        <sz val="11"/>
        <rFont val="Calibri"/>
        <family val="2"/>
      </rPr>
      <t>1</t>
    </r>
  </si>
  <si>
    <r>
      <t>Share of US households</t>
    </r>
    <r>
      <rPr>
        <b/>
        <vertAlign val="superscript"/>
        <sz val="11"/>
        <rFont val="Calibri"/>
        <family val="2"/>
      </rPr>
      <t>3</t>
    </r>
  </si>
  <si>
    <r>
      <t>accounts only</t>
    </r>
    <r>
      <rPr>
        <b/>
        <vertAlign val="superscript"/>
        <sz val="11"/>
        <rFont val="Calibri"/>
        <family val="2"/>
      </rPr>
      <t>1</t>
    </r>
  </si>
  <si>
    <r>
      <t>Total</t>
    </r>
    <r>
      <rPr>
        <b/>
        <vertAlign val="superscript"/>
        <sz val="11"/>
        <rFont val="Calibri"/>
        <family val="2"/>
      </rPr>
      <t>2</t>
    </r>
  </si>
  <si>
    <r>
      <t>accounts (total)</t>
    </r>
    <r>
      <rPr>
        <b/>
        <vertAlign val="superscript"/>
        <sz val="11"/>
        <rFont val="Calibri"/>
        <family val="2"/>
      </rPr>
      <t>1, 2, 4</t>
    </r>
  </si>
  <si>
    <r>
      <t>accounts (total)</t>
    </r>
    <r>
      <rPr>
        <b/>
        <vertAlign val="superscript"/>
        <sz val="11"/>
        <rFont val="Calibri"/>
        <family val="2"/>
      </rPr>
      <t>2, 4</t>
    </r>
  </si>
  <si>
    <r>
      <t>retirement plans only</t>
    </r>
    <r>
      <rPr>
        <b/>
        <vertAlign val="superscript"/>
        <sz val="11"/>
        <rFont val="Calibri"/>
        <family val="2"/>
      </rPr>
      <t>1</t>
    </r>
  </si>
  <si>
    <r>
      <t>Very important factor in determining overall opinion of the mutual fund industry</t>
    </r>
    <r>
      <rPr>
        <b/>
        <vertAlign val="superscript"/>
        <sz val="11"/>
        <rFont val="Calibri"/>
        <family val="2"/>
      </rPr>
      <t>1</t>
    </r>
    <r>
      <rPr>
        <b/>
        <sz val="11"/>
        <rFont val="Calibri"/>
        <family val="2"/>
      </rPr>
      <t xml:space="preserve">  </t>
    </r>
  </si>
  <si>
    <r>
      <t>Most important factor in determining overall opinion of the mutual fund industry</t>
    </r>
    <r>
      <rPr>
        <b/>
        <vertAlign val="superscript"/>
        <sz val="11"/>
        <rFont val="Calibri"/>
        <family val="2"/>
      </rPr>
      <t>2</t>
    </r>
  </si>
  <si>
    <t>Table 1</t>
  </si>
  <si>
    <t>Table 2</t>
  </si>
  <si>
    <t>Table 3</t>
  </si>
  <si>
    <t>Table 4</t>
  </si>
  <si>
    <t>Table 5</t>
  </si>
  <si>
    <t>Table 6</t>
  </si>
  <si>
    <t>Table 7</t>
  </si>
  <si>
    <t>Table 8</t>
  </si>
  <si>
    <t>Table 9</t>
  </si>
  <si>
    <t>Table 10</t>
  </si>
  <si>
    <t>Table 11</t>
  </si>
  <si>
    <t>Ownership of Mutual Funds, Shareholder Sentiment, and Use of the Internet, 2018</t>
  </si>
  <si>
    <t>Number and percentage of US households owning mutual funds, 1980–2018</t>
  </si>
  <si>
    <t>2018*</t>
  </si>
  <si>
    <t>Millions of individual US investors owning mutual funds, 1997–2018</t>
  </si>
  <si>
    <r>
      <t>Percentage of US households within each age group owning mutual funds,</t>
    </r>
    <r>
      <rPr>
        <i/>
        <vertAlign val="superscript"/>
        <sz val="11"/>
        <rFont val="Calibri"/>
        <family val="2"/>
      </rPr>
      <t>1</t>
    </r>
    <r>
      <rPr>
        <i/>
        <sz val="11"/>
        <rFont val="Calibri"/>
        <family val="2"/>
      </rPr>
      <t xml:space="preserve"> 1994–2018</t>
    </r>
  </si>
  <si>
    <r>
      <t>Percent distribution of US households owning mutual funds and all US households by age,</t>
    </r>
    <r>
      <rPr>
        <i/>
        <vertAlign val="superscript"/>
        <sz val="11"/>
        <rFont val="Calibri"/>
        <family val="2"/>
      </rPr>
      <t xml:space="preserve">1 </t>
    </r>
    <r>
      <rPr>
        <i/>
        <sz val="11"/>
        <rFont val="Calibri"/>
        <family val="2"/>
      </rPr>
      <t>1994–2018</t>
    </r>
  </si>
  <si>
    <r>
      <t>Percent distribution of US households owning mutual funds and all US households by income,</t>
    </r>
    <r>
      <rPr>
        <i/>
        <vertAlign val="superscript"/>
        <sz val="11"/>
        <rFont val="Calibri"/>
        <family val="2"/>
      </rPr>
      <t>1</t>
    </r>
    <r>
      <rPr>
        <i/>
        <sz val="11"/>
        <rFont val="Calibri"/>
        <family val="2"/>
      </rPr>
      <t xml:space="preserve"> 1998–2018</t>
    </r>
  </si>
  <si>
    <r>
      <t>Percentage of US households within each income group</t>
    </r>
    <r>
      <rPr>
        <i/>
        <vertAlign val="superscript"/>
        <sz val="11"/>
        <rFont val="Calibri"/>
        <family val="2"/>
      </rPr>
      <t>1</t>
    </r>
    <r>
      <rPr>
        <i/>
        <sz val="11"/>
        <rFont val="Calibri"/>
        <family val="2"/>
      </rPr>
      <t xml:space="preserve"> owning mutual funds,</t>
    </r>
    <r>
      <rPr>
        <i/>
        <vertAlign val="superscript"/>
        <sz val="11"/>
        <rFont val="Calibri"/>
        <family val="2"/>
      </rPr>
      <t xml:space="preserve"> </t>
    </r>
    <r>
      <rPr>
        <i/>
        <sz val="11"/>
        <rFont val="Calibri"/>
        <family val="2"/>
      </rPr>
      <t>1994–2018</t>
    </r>
  </si>
  <si>
    <t>Number and percentage of US households, 1998–2018</t>
  </si>
  <si>
    <r>
      <t>Number and percentage of US households,</t>
    </r>
    <r>
      <rPr>
        <i/>
        <vertAlign val="superscript"/>
        <sz val="11"/>
        <rFont val="Calibri"/>
        <family val="2"/>
      </rPr>
      <t xml:space="preserve"> </t>
    </r>
    <r>
      <rPr>
        <i/>
        <sz val="11"/>
        <rFont val="Calibri"/>
        <family val="2"/>
      </rPr>
      <t>1998–2018</t>
    </r>
  </si>
  <si>
    <r>
      <t>Percentage of mutual fund</t>
    </r>
    <r>
      <rPr>
        <sz val="11"/>
        <rFont val="Calibri"/>
        <family val="2"/>
      </rPr>
      <t>–</t>
    </r>
    <r>
      <rPr>
        <i/>
        <sz val="11"/>
        <rFont val="Calibri"/>
        <family val="2"/>
      </rPr>
      <t>owning households familiar with mutual fund companies, 1997–2018</t>
    </r>
  </si>
  <si>
    <t>Table 12</t>
  </si>
  <si>
    <t>Households' Willingness to Take Investment Risk</t>
  </si>
  <si>
    <t>Households owning mutual funds</t>
  </si>
  <si>
    <t>Households not owning mutual funds</t>
  </si>
  <si>
    <t>Table 13</t>
  </si>
  <si>
    <t>Favorability Rises with Shareholders' Risk Tolerance</t>
  </si>
  <si>
    <r>
      <t>Percentage of mutual fund shareholders familiar with mutual fund companies by willingness to take financial risk, 2008</t>
    </r>
    <r>
      <rPr>
        <sz val="10"/>
        <rFont val="Calibri"/>
        <family val="2"/>
      </rPr>
      <t>–</t>
    </r>
    <r>
      <rPr>
        <i/>
        <sz val="10"/>
        <rFont val="Arial"/>
        <family val="2"/>
      </rPr>
      <t>2018</t>
    </r>
  </si>
  <si>
    <t>Average risk</t>
  </si>
  <si>
    <t>Above-average or substantial risk</t>
  </si>
  <si>
    <t>Below-average or no risk</t>
  </si>
  <si>
    <t>Table 14</t>
  </si>
  <si>
    <t>Table 15</t>
  </si>
  <si>
    <t>Internet Access Among Households Owning Mutual Funds</t>
  </si>
  <si>
    <t>Mutual fund–owning households</t>
  </si>
  <si>
    <t>Note: Internet access includes access to the internet at home, work, or some other location.</t>
  </si>
  <si>
    <r>
      <t>Percentage of US households by mutual fund ownership status,</t>
    </r>
    <r>
      <rPr>
        <i/>
        <sz val="11"/>
        <color indexed="8"/>
        <rFont val="Calibri"/>
        <family val="2"/>
      </rPr>
      <t xml:space="preserve"> 2008–2018</t>
    </r>
  </si>
  <si>
    <t>November 2018</t>
  </si>
  <si>
    <t>Percentage of mutual fund–owning households with internet access, selected years</t>
  </si>
  <si>
    <t>Respondent age</t>
  </si>
  <si>
    <t xml:space="preserve">  Younger than 35</t>
  </si>
  <si>
    <t xml:space="preserve">  35 to 49</t>
  </si>
  <si>
    <t xml:space="preserve">  50 to 64</t>
  </si>
  <si>
    <t xml:space="preserve">  65 or older</t>
  </si>
  <si>
    <t xml:space="preserve">Respondent education </t>
  </si>
  <si>
    <t xml:space="preserve">  High school diploma or less</t>
  </si>
  <si>
    <t xml:space="preserve">  Some college or associate’s degree</t>
  </si>
  <si>
    <t xml:space="preserve">  College or postgraduate degree</t>
  </si>
  <si>
    <t xml:space="preserve">  Less than $50,000</t>
  </si>
  <si>
    <t xml:space="preserve">  $50,000 to $99,999</t>
  </si>
  <si>
    <t xml:space="preserve">  $100,000 to $149,999</t>
  </si>
  <si>
    <t xml:space="preserve">  $150,000 or more</t>
  </si>
  <si>
    <t>Generation X (head of household born between 1965 and 1980)</t>
  </si>
  <si>
    <t>Baby Boom Generation (head of household born between 1946 and 1964)</t>
  </si>
  <si>
    <t>Silent and GI Generations (head of household born between 1904 and 1945)</t>
  </si>
  <si>
    <t>Total</t>
  </si>
  <si>
    <t>Household had internet access</t>
  </si>
  <si>
    <r>
      <t>1</t>
    </r>
    <r>
      <rPr>
        <sz val="10"/>
        <color indexed="8"/>
        <rFont val="Calibri"/>
        <family val="2"/>
      </rPr>
      <t>In 2000, shareholders not using the internet in the past 12 months or solely using the internet for email were not counted as having internet access.</t>
    </r>
  </si>
  <si>
    <r>
      <t>3</t>
    </r>
    <r>
      <rPr>
        <sz val="10"/>
        <color indexed="8"/>
        <rFont val="Calibri"/>
        <family val="2"/>
      </rPr>
      <t>Total reported is household income before taxes in prior year.</t>
    </r>
  </si>
  <si>
    <r>
      <t>4</t>
    </r>
    <r>
      <rPr>
        <sz val="10"/>
        <color indexed="8"/>
        <rFont val="Calibri"/>
        <family val="2"/>
      </rPr>
      <t>Generation is based on the age of the household sole or co-decisionmaker for saving and investing.</t>
    </r>
  </si>
  <si>
    <r>
      <t>5</t>
    </r>
    <r>
      <rPr>
        <sz val="10"/>
        <color indexed="8"/>
        <rFont val="Calibri"/>
        <family val="2"/>
      </rPr>
      <t>The Millennial Generation is aged 14 to 37 in 2018; however, survey respondents must be 18 or older.</t>
    </r>
  </si>
  <si>
    <r>
      <t>2</t>
    </r>
    <r>
      <rPr>
        <sz val="10"/>
        <color indexed="8"/>
        <rFont val="Calibri"/>
        <family val="2"/>
      </rPr>
      <t xml:space="preserve">Starting in 2014, the Annual Mutual Fund Shareholder Tracking Survey was revised to include a dual frame random digit dial (RDD) sample design. In prior years, the survey used a landline RDD sampling frame. </t>
    </r>
  </si>
  <si>
    <t>Internet Access Among Households Owning Mutual Funds by Demographic Groups</t>
  </si>
  <si>
    <r>
      <t>Percentage of US households owning mutual funds and all US households within each age group,</t>
    </r>
    <r>
      <rPr>
        <i/>
        <vertAlign val="superscript"/>
        <sz val="11"/>
        <color indexed="8"/>
        <rFont val="Calibri"/>
        <family val="2"/>
      </rPr>
      <t>1</t>
    </r>
    <r>
      <rPr>
        <i/>
        <sz val="11"/>
        <color indexed="8"/>
        <rFont val="Calibri"/>
        <family val="2"/>
      </rPr>
      <t xml:space="preserve"> 2008–2018</t>
    </r>
  </si>
  <si>
    <t>Mutual fund–owning households younger than 35</t>
  </si>
  <si>
    <t>Mutual fund–owning households aged 35 to 49</t>
  </si>
  <si>
    <t>Mutual fund–owning households aged 50 to 64</t>
  </si>
  <si>
    <t>Mutual fund–owning households aged 65 or older</t>
  </si>
  <si>
    <t>All mutual fund–owning households</t>
  </si>
  <si>
    <t>All US households younger than 35</t>
  </si>
  <si>
    <t>All US households aged 35 to 49</t>
  </si>
  <si>
    <t>All US households aged 50 to 64</t>
  </si>
  <si>
    <t>All US households aged 65 or older</t>
  </si>
  <si>
    <t>Please see pages 4-5 for a discussion of the revision to the survey methodology and the effect of that revision on the results.</t>
  </si>
  <si>
    <r>
      <t xml:space="preserve">Holden, Sarah, Daniel Schrass, and Michael Bogdan. 2018. ʻʻOwnership of Mutual Funds, Shareholder Sentiment, and Use of the Internet, 2018.ʼʼ </t>
    </r>
    <r>
      <rPr>
        <i/>
        <sz val="11"/>
        <rFont val="Calibri"/>
        <family val="2"/>
      </rPr>
      <t>ICI Research Perspective</t>
    </r>
    <r>
      <rPr>
        <sz val="11"/>
        <rFont val="Calibri"/>
        <family val="2"/>
      </rPr>
      <t xml:space="preserve"> 24, no. 8 (November). Available at www.ici.org/pdf/per24-08.pdf.</t>
    </r>
  </si>
  <si>
    <r>
      <t>Percentage of mutual fund</t>
    </r>
    <r>
      <rPr>
        <i/>
        <sz val="11"/>
        <rFont val="Calibri"/>
        <family val="2"/>
      </rPr>
      <t>–owning households familiar with the mutual fund industry, selected years</t>
    </r>
  </si>
  <si>
    <r>
      <t>Number and percentage of all mutual fund–owning households with internet access,</t>
    </r>
    <r>
      <rPr>
        <i/>
        <vertAlign val="superscript"/>
        <sz val="10"/>
        <rFont val="Arial"/>
        <family val="2"/>
      </rPr>
      <t>1</t>
    </r>
    <r>
      <rPr>
        <i/>
        <sz val="10"/>
        <rFont val="Arial"/>
        <family val="2"/>
      </rPr>
      <t xml:space="preserve"> selected years</t>
    </r>
  </si>
  <si>
    <t>with internet access</t>
  </si>
  <si>
    <t>Household income</t>
  </si>
  <si>
    <t>Generation of head of household</t>
  </si>
  <si>
    <t>Millennial Generation (head of household born between 1981 and 2004)</t>
  </si>
  <si>
    <t xml:space="preserve">(*) = The sample size is too small to analyze. </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</si>
</sst>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00"/>
    <numFmt numFmtId="167" formatCode="#,##0.0000"/>
    <numFmt numFmtId="168" formatCode="&quot;Yes&quot;;&quot;Yes&quot;;&quot;No&quot;"/>
    <numFmt numFmtId="169" formatCode="&quot;True&quot;;&quot;True&quot;;&quot;False&quot;"/>
    <numFmt numFmtId="170" formatCode="&quot;On&quot;;&quot;On&quot;;&quot;Off&quot;"/>
    <numFmt numFmtId="171" formatCode="[$€-2]\ #,##0.00_);[Red]\([$€-2]\ #,##0.00\)"/>
  </numFmts>
  <fonts count="68">
    <font>
      <sz val="11"/>
      <color theme="1"/>
      <name val="Calibri"/>
      <family val="2"/>
    </font>
    <font>
      <sz val="11"/>
      <color indexed="8"/>
      <name val="Calibri"/>
      <family val="2"/>
    </font>
    <font>
      <i/>
      <sz val="11"/>
      <color indexed="8"/>
      <name val="Calibri"/>
      <family val="2"/>
    </font>
    <font>
      <sz val="10"/>
      <name val="Arial"/>
      <family val="2"/>
    </font>
    <font>
      <sz val="11"/>
      <name val="Calibri"/>
      <family val="2"/>
    </font>
    <font>
      <b/>
      <sz val="11"/>
      <name val="Calibri"/>
      <family val="2"/>
    </font>
    <font>
      <i/>
      <vertAlign val="superscript"/>
      <sz val="11"/>
      <color indexed="8"/>
      <name val="Calibri"/>
      <family val="2"/>
    </font>
    <font>
      <i/>
      <sz val="11"/>
      <name val="Calibri"/>
      <family val="2"/>
    </font>
    <font>
      <vertAlign val="superscript"/>
      <sz val="11"/>
      <name val="Calibri"/>
      <family val="2"/>
    </font>
    <font>
      <i/>
      <vertAlign val="superscript"/>
      <sz val="11"/>
      <name val="Calibri"/>
      <family val="2"/>
    </font>
    <font>
      <b/>
      <vertAlign val="superscript"/>
      <sz val="11"/>
      <name val="Calibri"/>
      <family val="2"/>
    </font>
    <font>
      <sz val="3.5"/>
      <color indexed="8"/>
      <name val="Palatino"/>
      <family val="0"/>
    </font>
    <font>
      <sz val="3.2"/>
      <color indexed="8"/>
      <name val="Palatino"/>
      <family val="0"/>
    </font>
    <font>
      <i/>
      <sz val="10"/>
      <name val="Arial"/>
      <family val="2"/>
    </font>
    <font>
      <sz val="10"/>
      <name val="Calibri"/>
      <family val="2"/>
    </font>
    <font>
      <i/>
      <vertAlign val="superscript"/>
      <sz val="10"/>
      <name val="Arial"/>
      <family val="2"/>
    </font>
    <font>
      <b/>
      <sz val="10"/>
      <name val="Arial"/>
      <family val="2"/>
    </font>
    <font>
      <sz val="10"/>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b/>
      <sz val="10"/>
      <color indexed="8"/>
      <name val="Calibri"/>
      <family val="2"/>
    </font>
    <font>
      <vertAlign val="superscript"/>
      <sz val="11"/>
      <color indexed="8"/>
      <name val="Calibri"/>
      <family val="2"/>
    </font>
    <font>
      <vertAlign val="superscript"/>
      <sz val="10"/>
      <color indexed="8"/>
      <name val="Calibri"/>
      <family val="2"/>
    </font>
    <font>
      <u val="single"/>
      <sz val="11"/>
      <color indexed="30"/>
      <name val="Calibri"/>
      <family val="2"/>
    </font>
    <font>
      <u val="single"/>
      <sz val="11"/>
      <color indexed="25"/>
      <name val="Calibri"/>
      <family val="2"/>
    </font>
    <font>
      <vertAlign val="superscript"/>
      <sz val="10"/>
      <color indexed="8"/>
      <name val="Arial"/>
      <family val="0"/>
    </font>
    <font>
      <sz val="5"/>
      <color indexed="8"/>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11"/>
      <color rgb="FF000000"/>
      <name val="Calibri"/>
      <family val="2"/>
    </font>
    <font>
      <i/>
      <sz val="11"/>
      <color rgb="FF000000"/>
      <name val="Calibri"/>
      <family val="2"/>
    </font>
    <font>
      <sz val="10"/>
      <color theme="1"/>
      <name val="Calibri"/>
      <family val="2"/>
    </font>
    <font>
      <b/>
      <sz val="10"/>
      <color theme="1"/>
      <name val="Calibri"/>
      <family val="2"/>
    </font>
    <font>
      <vertAlign val="superscript"/>
      <sz val="11"/>
      <color rgb="FF000000"/>
      <name val="Calibri"/>
      <family val="2"/>
    </font>
    <font>
      <sz val="11"/>
      <color rgb="FF000000"/>
      <name val="Calibri"/>
      <family val="2"/>
    </font>
    <font>
      <vertAlign val="superscript"/>
      <sz val="10"/>
      <color rgb="FF000000"/>
      <name val="Calibri"/>
      <family val="2"/>
    </font>
    <font>
      <sz val="10"/>
      <color rgb="FF000000"/>
      <name val="Calibri"/>
      <family val="2"/>
    </font>
    <font>
      <i/>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style="thin"/>
      <right/>
      <top/>
      <bottom/>
    </border>
    <border>
      <left/>
      <right style="thin"/>
      <top/>
      <bottom/>
    </border>
  </borders>
  <cellStyleXfs count="7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9" fontId="3"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129">
    <xf numFmtId="0" fontId="0" fillId="0" borderId="0" xfId="0" applyFont="1" applyAlignment="1">
      <alignment/>
    </xf>
    <xf numFmtId="0" fontId="4" fillId="0" borderId="0" xfId="58" applyFont="1">
      <alignment/>
      <protection/>
    </xf>
    <xf numFmtId="0" fontId="4" fillId="0" borderId="0" xfId="58" applyFont="1" applyFill="1">
      <alignment/>
      <protection/>
    </xf>
    <xf numFmtId="0" fontId="0" fillId="0" borderId="0" xfId="0" applyAlignment="1">
      <alignment/>
    </xf>
    <xf numFmtId="0" fontId="57" fillId="0" borderId="0" xfId="0" applyFont="1" applyAlignment="1">
      <alignment/>
    </xf>
    <xf numFmtId="0" fontId="0" fillId="0" borderId="0" xfId="0" applyFont="1" applyAlignment="1">
      <alignment/>
    </xf>
    <xf numFmtId="0" fontId="0" fillId="0" borderId="0" xfId="0" applyFont="1" applyAlignment="1">
      <alignment/>
    </xf>
    <xf numFmtId="0" fontId="4" fillId="0" borderId="0" xfId="0" applyFont="1" applyBorder="1" applyAlignment="1">
      <alignment wrapText="1"/>
    </xf>
    <xf numFmtId="0" fontId="4" fillId="0" borderId="0" xfId="58" applyFont="1" applyAlignment="1">
      <alignment horizontal="left"/>
      <protection/>
    </xf>
    <xf numFmtId="0" fontId="59" fillId="0" borderId="0" xfId="0" applyFont="1" applyAlignment="1">
      <alignment/>
    </xf>
    <xf numFmtId="0" fontId="60" fillId="0" borderId="0" xfId="0" applyFont="1" applyAlignment="1">
      <alignment/>
    </xf>
    <xf numFmtId="0" fontId="61" fillId="0" borderId="0" xfId="61" applyFont="1" applyAlignment="1">
      <alignment horizontal="left" vertical="top" wrapText="1"/>
      <protection/>
    </xf>
    <xf numFmtId="0" fontId="61" fillId="0" borderId="0" xfId="61" applyFont="1" applyFill="1" applyAlignment="1">
      <alignment horizontal="left" vertical="top" wrapText="1"/>
      <protection/>
    </xf>
    <xf numFmtId="0" fontId="62" fillId="0" borderId="0" xfId="61" applyFont="1" applyAlignment="1">
      <alignment horizontal="center" vertical="top"/>
      <protection/>
    </xf>
    <xf numFmtId="0" fontId="0" fillId="0" borderId="0" xfId="0" applyAlignment="1">
      <alignment horizontal="center"/>
    </xf>
    <xf numFmtId="0" fontId="63" fillId="0" borderId="0" xfId="0" applyFont="1" applyAlignment="1">
      <alignment/>
    </xf>
    <xf numFmtId="1" fontId="0" fillId="0" borderId="0" xfId="0" applyNumberFormat="1" applyAlignment="1">
      <alignment/>
    </xf>
    <xf numFmtId="0" fontId="64" fillId="0" borderId="0" xfId="0" applyFont="1" applyAlignment="1">
      <alignment/>
    </xf>
    <xf numFmtId="0" fontId="5" fillId="0" borderId="0" xfId="0" applyFont="1" applyBorder="1" applyAlignment="1">
      <alignment/>
    </xf>
    <xf numFmtId="0" fontId="4" fillId="0" borderId="0" xfId="0" applyFont="1" applyBorder="1" applyAlignment="1">
      <alignment/>
    </xf>
    <xf numFmtId="49" fontId="4" fillId="0" borderId="0" xfId="0" applyNumberFormat="1" applyFont="1" applyBorder="1" applyAlignment="1">
      <alignment/>
    </xf>
    <xf numFmtId="0" fontId="4" fillId="0" borderId="0" xfId="0" applyFont="1" applyAlignment="1">
      <alignment wrapText="1"/>
    </xf>
    <xf numFmtId="0" fontId="4" fillId="0" borderId="0" xfId="0" applyFont="1" applyAlignment="1">
      <alignment/>
    </xf>
    <xf numFmtId="0" fontId="5" fillId="0" borderId="0" xfId="58" applyFont="1">
      <alignment/>
      <protection/>
    </xf>
    <xf numFmtId="0" fontId="4" fillId="0" borderId="0" xfId="58" applyFont="1" applyAlignment="1">
      <alignment horizontal="right"/>
      <protection/>
    </xf>
    <xf numFmtId="14" fontId="4" fillId="0" borderId="0" xfId="58" applyNumberFormat="1" applyFont="1" applyAlignment="1">
      <alignment horizontal="right"/>
      <protection/>
    </xf>
    <xf numFmtId="0" fontId="7" fillId="0" borderId="0" xfId="58" applyFont="1">
      <alignment/>
      <protection/>
    </xf>
    <xf numFmtId="0" fontId="4" fillId="0" borderId="0" xfId="58" applyFont="1" applyAlignment="1">
      <alignment horizontal="center"/>
      <protection/>
    </xf>
    <xf numFmtId="0" fontId="4" fillId="0" borderId="0" xfId="58" applyFont="1" applyAlignment="1">
      <alignment horizontal="center" wrapText="1"/>
      <protection/>
    </xf>
    <xf numFmtId="0" fontId="7" fillId="0" borderId="10" xfId="58" applyFont="1" applyBorder="1" applyAlignment="1">
      <alignment horizontal="center"/>
      <protection/>
    </xf>
    <xf numFmtId="0" fontId="7" fillId="0" borderId="0" xfId="58" applyFont="1" applyBorder="1" applyAlignment="1">
      <alignment horizontal="center"/>
      <protection/>
    </xf>
    <xf numFmtId="164" fontId="4" fillId="0" borderId="0" xfId="58" applyNumberFormat="1" applyFont="1" applyAlignment="1">
      <alignment horizontal="center"/>
      <protection/>
    </xf>
    <xf numFmtId="165" fontId="4" fillId="0" borderId="0" xfId="68" applyNumberFormat="1" applyFont="1" applyAlignment="1">
      <alignment horizontal="center"/>
    </xf>
    <xf numFmtId="164" fontId="4" fillId="0" borderId="0" xfId="58" applyNumberFormat="1" applyFont="1">
      <alignment/>
      <protection/>
    </xf>
    <xf numFmtId="1" fontId="4" fillId="0" borderId="0" xfId="58" applyNumberFormat="1" applyFont="1" applyAlignment="1">
      <alignment horizontal="center"/>
      <protection/>
    </xf>
    <xf numFmtId="0" fontId="7" fillId="0" borderId="0" xfId="58" applyFont="1" applyAlignment="1">
      <alignment horizontal="left"/>
      <protection/>
    </xf>
    <xf numFmtId="0" fontId="4" fillId="0" borderId="0" xfId="58" applyFont="1" applyFill="1" applyAlignment="1">
      <alignment horizontal="left"/>
      <protection/>
    </xf>
    <xf numFmtId="0" fontId="8" fillId="0" borderId="0" xfId="58" applyFont="1">
      <alignment/>
      <protection/>
    </xf>
    <xf numFmtId="167" fontId="0" fillId="0" borderId="0" xfId="68" applyNumberFormat="1" applyFont="1" applyAlignment="1">
      <alignment horizontal="center"/>
    </xf>
    <xf numFmtId="166" fontId="4" fillId="0" borderId="0" xfId="58" applyNumberFormat="1" applyFont="1" applyAlignment="1">
      <alignment horizontal="center"/>
      <protection/>
    </xf>
    <xf numFmtId="3" fontId="4" fillId="0" borderId="0" xfId="58" applyNumberFormat="1" applyFont="1" applyAlignment="1">
      <alignment horizontal="center"/>
      <protection/>
    </xf>
    <xf numFmtId="0" fontId="4" fillId="0" borderId="0" xfId="58" applyFont="1" applyBorder="1">
      <alignment/>
      <protection/>
    </xf>
    <xf numFmtId="164" fontId="4" fillId="0" borderId="0" xfId="58" applyNumberFormat="1" applyFont="1" applyBorder="1">
      <alignment/>
      <protection/>
    </xf>
    <xf numFmtId="164" fontId="4" fillId="0" borderId="0" xfId="58" applyNumberFormat="1" applyFont="1" applyBorder="1" applyAlignment="1">
      <alignment horizontal="right"/>
      <protection/>
    </xf>
    <xf numFmtId="49" fontId="4" fillId="0" borderId="0" xfId="58" applyNumberFormat="1" applyFont="1" applyAlignment="1">
      <alignment horizontal="center"/>
      <protection/>
    </xf>
    <xf numFmtId="0" fontId="4" fillId="0" borderId="0" xfId="58" applyNumberFormat="1" applyFont="1" applyAlignment="1">
      <alignment horizontal="center"/>
      <protection/>
    </xf>
    <xf numFmtId="0" fontId="4" fillId="0" borderId="0" xfId="58" applyFont="1" applyBorder="1" applyAlignment="1">
      <alignment horizontal="center"/>
      <protection/>
    </xf>
    <xf numFmtId="0" fontId="5" fillId="0" borderId="0" xfId="58" applyFont="1" applyAlignment="1">
      <alignment horizontal="left"/>
      <protection/>
    </xf>
    <xf numFmtId="0" fontId="5" fillId="0" borderId="0" xfId="58" applyFont="1" applyAlignment="1">
      <alignment horizontal="center"/>
      <protection/>
    </xf>
    <xf numFmtId="9" fontId="4" fillId="0" borderId="0" xfId="68" applyFont="1" applyAlignment="1">
      <alignment horizontal="center"/>
    </xf>
    <xf numFmtId="0" fontId="5" fillId="0" borderId="0" xfId="58" applyFont="1" applyAlignment="1">
      <alignment horizontal="center" wrapText="1"/>
      <protection/>
    </xf>
    <xf numFmtId="9" fontId="4" fillId="0" borderId="0" xfId="68" applyFont="1" applyAlignment="1">
      <alignment horizontal="center" wrapText="1"/>
    </xf>
    <xf numFmtId="1" fontId="4" fillId="0" borderId="0" xfId="58" applyNumberFormat="1" applyFont="1">
      <alignment/>
      <protection/>
    </xf>
    <xf numFmtId="9" fontId="4" fillId="0" borderId="0" xfId="58" applyNumberFormat="1" applyFont="1" applyFill="1" applyAlignment="1">
      <alignment horizontal="center" vertical="top" wrapText="1"/>
      <protection/>
    </xf>
    <xf numFmtId="1" fontId="4" fillId="0" borderId="0" xfId="58" applyNumberFormat="1" applyFont="1" applyBorder="1" applyAlignment="1">
      <alignment horizontal="center"/>
      <protection/>
    </xf>
    <xf numFmtId="0" fontId="8" fillId="0" borderId="0" xfId="58" applyFont="1" applyAlignment="1">
      <alignment horizontal="left"/>
      <protection/>
    </xf>
    <xf numFmtId="9" fontId="0" fillId="0" borderId="0" xfId="68" applyFont="1" applyBorder="1" applyAlignment="1">
      <alignment horizontal="center"/>
    </xf>
    <xf numFmtId="9" fontId="0" fillId="0" borderId="0" xfId="68" applyFont="1" applyAlignment="1">
      <alignment horizontal="center"/>
    </xf>
    <xf numFmtId="0" fontId="4" fillId="0" borderId="11" xfId="58" applyFont="1" applyBorder="1" applyAlignment="1">
      <alignment horizontal="center" wrapText="1"/>
      <protection/>
    </xf>
    <xf numFmtId="0" fontId="4" fillId="0" borderId="12" xfId="58" applyFont="1" applyBorder="1">
      <alignment/>
      <protection/>
    </xf>
    <xf numFmtId="1" fontId="4" fillId="0" borderId="12" xfId="58" applyNumberFormat="1" applyFont="1" applyBorder="1">
      <alignment/>
      <protection/>
    </xf>
    <xf numFmtId="165" fontId="0" fillId="0" borderId="0" xfId="68" applyNumberFormat="1" applyFont="1" applyAlignment="1">
      <alignment horizontal="center"/>
    </xf>
    <xf numFmtId="164" fontId="0" fillId="0" borderId="0" xfId="68" applyNumberFormat="1" applyFont="1" applyAlignment="1">
      <alignment horizontal="center"/>
    </xf>
    <xf numFmtId="164" fontId="4" fillId="0" borderId="0" xfId="44" applyNumberFormat="1" applyFont="1" applyAlignment="1">
      <alignment horizontal="center"/>
    </xf>
    <xf numFmtId="10" fontId="4" fillId="0" borderId="0" xfId="68" applyNumberFormat="1" applyFont="1" applyAlignment="1">
      <alignment horizontal="center"/>
    </xf>
    <xf numFmtId="165" fontId="4" fillId="0" borderId="0" xfId="58" applyNumberFormat="1" applyFont="1" applyAlignment="1">
      <alignment horizontal="center"/>
      <protection/>
    </xf>
    <xf numFmtId="1" fontId="4" fillId="0" borderId="0" xfId="58" applyNumberFormat="1" applyFont="1" applyAlignment="1">
      <alignment horizontal="left"/>
      <protection/>
    </xf>
    <xf numFmtId="3" fontId="5" fillId="0" borderId="0" xfId="58" applyNumberFormat="1" applyFont="1" applyAlignment="1">
      <alignment horizontal="center"/>
      <protection/>
    </xf>
    <xf numFmtId="164" fontId="4" fillId="0" borderId="0" xfId="68" applyNumberFormat="1" applyFont="1" applyAlignment="1">
      <alignment horizontal="center"/>
    </xf>
    <xf numFmtId="0" fontId="5" fillId="0" borderId="0" xfId="58" applyFont="1" applyBorder="1" applyAlignment="1">
      <alignment horizontal="center"/>
      <protection/>
    </xf>
    <xf numFmtId="2" fontId="4" fillId="0" borderId="0" xfId="58" applyNumberFormat="1" applyFont="1">
      <alignment/>
      <protection/>
    </xf>
    <xf numFmtId="0" fontId="7" fillId="0" borderId="0" xfId="58" applyFont="1" applyBorder="1" applyAlignment="1">
      <alignment horizontal="left" vertical="top"/>
      <protection/>
    </xf>
    <xf numFmtId="0" fontId="32" fillId="0" borderId="0" xfId="58" applyFont="1" applyFill="1" applyBorder="1" applyAlignment="1">
      <alignment vertical="top" wrapText="1"/>
      <protection/>
    </xf>
    <xf numFmtId="0" fontId="1" fillId="0" borderId="0" xfId="58" applyFont="1" applyFill="1" applyBorder="1" applyAlignment="1">
      <alignment vertical="top" wrapText="1"/>
      <protection/>
    </xf>
    <xf numFmtId="0" fontId="4" fillId="0" borderId="0" xfId="58" applyFont="1" applyAlignment="1">
      <alignment/>
      <protection/>
    </xf>
    <xf numFmtId="0" fontId="5" fillId="0" borderId="0" xfId="58" applyFont="1" applyFill="1" applyBorder="1" applyAlignment="1">
      <alignment horizontal="center" wrapText="1"/>
      <protection/>
    </xf>
    <xf numFmtId="0" fontId="5" fillId="0" borderId="0" xfId="58" applyFont="1" applyBorder="1" applyAlignment="1">
      <alignment horizontal="center" vertical="top" wrapText="1"/>
      <protection/>
    </xf>
    <xf numFmtId="0" fontId="5" fillId="0" borderId="0" xfId="58" applyFont="1" applyFill="1" applyBorder="1" applyAlignment="1">
      <alignment horizontal="center" vertical="top" wrapText="1"/>
      <protection/>
    </xf>
    <xf numFmtId="0" fontId="4" fillId="0" borderId="0" xfId="58" applyFont="1" applyFill="1" applyBorder="1" applyAlignment="1">
      <alignment horizontal="center" vertical="top" wrapText="1"/>
      <protection/>
    </xf>
    <xf numFmtId="0" fontId="7" fillId="0" borderId="0" xfId="58" applyFont="1" applyBorder="1" applyAlignment="1">
      <alignment vertical="center"/>
      <protection/>
    </xf>
    <xf numFmtId="0" fontId="4" fillId="0" borderId="0" xfId="58" applyFont="1" applyBorder="1" applyAlignment="1">
      <alignment vertical="top" wrapText="1"/>
      <protection/>
    </xf>
    <xf numFmtId="0" fontId="4" fillId="0" borderId="0" xfId="58" applyFont="1" applyBorder="1" applyAlignment="1">
      <alignment horizontal="center" vertical="top" wrapText="1"/>
      <protection/>
    </xf>
    <xf numFmtId="9" fontId="4" fillId="0" borderId="0" xfId="58" applyNumberFormat="1" applyFont="1" applyFill="1" applyBorder="1" applyAlignment="1">
      <alignment horizontal="center" vertical="top"/>
      <protection/>
    </xf>
    <xf numFmtId="9" fontId="4" fillId="0" borderId="0" xfId="58" applyNumberFormat="1" applyFont="1">
      <alignment/>
      <protection/>
    </xf>
    <xf numFmtId="9" fontId="4" fillId="0" borderId="0" xfId="58" applyNumberFormat="1" applyFont="1" applyAlignment="1">
      <alignment horizontal="center"/>
      <protection/>
    </xf>
    <xf numFmtId="1" fontId="4" fillId="0" borderId="0" xfId="58" applyNumberFormat="1" applyFont="1" applyBorder="1">
      <alignment/>
      <protection/>
    </xf>
    <xf numFmtId="1" fontId="4" fillId="0" borderId="11" xfId="58" applyNumberFormat="1" applyFont="1" applyBorder="1" applyAlignment="1">
      <alignment horizontal="center"/>
      <protection/>
    </xf>
    <xf numFmtId="0" fontId="13" fillId="0" borderId="0" xfId="0" applyFont="1" applyAlignment="1">
      <alignment/>
    </xf>
    <xf numFmtId="0" fontId="13" fillId="0" borderId="0" xfId="59" applyFont="1">
      <alignment/>
      <protection/>
    </xf>
    <xf numFmtId="164" fontId="0" fillId="0" borderId="0" xfId="0" applyNumberFormat="1" applyAlignment="1">
      <alignment horizontal="center"/>
    </xf>
    <xf numFmtId="0" fontId="63" fillId="0" borderId="0" xfId="0" applyFont="1" applyAlignment="1">
      <alignment/>
    </xf>
    <xf numFmtId="0" fontId="64" fillId="0" borderId="0" xfId="0" applyFont="1" applyAlignment="1">
      <alignment/>
    </xf>
    <xf numFmtId="0" fontId="16" fillId="0" borderId="0" xfId="60" applyFont="1">
      <alignment/>
      <protection/>
    </xf>
    <xf numFmtId="0" fontId="13" fillId="0" borderId="0" xfId="60" applyFont="1">
      <alignment/>
      <protection/>
    </xf>
    <xf numFmtId="0" fontId="3" fillId="0" borderId="0" xfId="60">
      <alignment/>
      <protection/>
    </xf>
    <xf numFmtId="0" fontId="3" fillId="0" borderId="0" xfId="60" applyFont="1">
      <alignment/>
      <protection/>
    </xf>
    <xf numFmtId="0" fontId="16" fillId="0" borderId="0" xfId="64" applyFont="1">
      <alignment/>
      <protection/>
    </xf>
    <xf numFmtId="0" fontId="3" fillId="0" borderId="0" xfId="64" applyFont="1">
      <alignment/>
      <protection/>
    </xf>
    <xf numFmtId="0" fontId="16" fillId="0" borderId="0" xfId="60" applyFont="1" applyBorder="1" applyAlignment="1">
      <alignment horizontal="center"/>
      <protection/>
    </xf>
    <xf numFmtId="0" fontId="16" fillId="0" borderId="0" xfId="60" applyFont="1" applyAlignment="1">
      <alignment horizontal="center"/>
      <protection/>
    </xf>
    <xf numFmtId="0" fontId="3" fillId="0" borderId="0" xfId="60" applyAlignment="1">
      <alignment horizontal="center"/>
      <protection/>
    </xf>
    <xf numFmtId="0" fontId="16" fillId="0" borderId="0" xfId="60" applyFont="1" applyBorder="1" applyAlignment="1">
      <alignment/>
      <protection/>
    </xf>
    <xf numFmtId="0" fontId="65" fillId="0" borderId="0" xfId="0" applyFont="1" applyAlignment="1">
      <alignment/>
    </xf>
    <xf numFmtId="0" fontId="66" fillId="0" borderId="0" xfId="0" applyFont="1" applyAlignment="1">
      <alignment/>
    </xf>
    <xf numFmtId="0" fontId="16" fillId="0" borderId="0" xfId="60" applyFont="1" applyAlignment="1">
      <alignment/>
      <protection/>
    </xf>
    <xf numFmtId="0" fontId="16" fillId="0" borderId="0" xfId="60" applyFont="1" applyAlignment="1">
      <alignment horizontal="left"/>
      <protection/>
    </xf>
    <xf numFmtId="0" fontId="0" fillId="0" borderId="0" xfId="0" applyAlignment="1">
      <alignment horizontal="center"/>
    </xf>
    <xf numFmtId="1" fontId="0" fillId="0" borderId="0" xfId="61" applyNumberFormat="1" applyFill="1" applyBorder="1" applyAlignment="1">
      <alignment horizontal="center"/>
      <protection/>
    </xf>
    <xf numFmtId="0" fontId="0" fillId="0" borderId="0" xfId="61" applyFill="1" applyBorder="1" applyAlignment="1">
      <alignment horizontal="center"/>
      <protection/>
    </xf>
    <xf numFmtId="0" fontId="0" fillId="0" borderId="0" xfId="61" applyFont="1" applyFill="1" applyBorder="1" applyAlignment="1">
      <alignment horizontal="center"/>
      <protection/>
    </xf>
    <xf numFmtId="0" fontId="0" fillId="0" borderId="0" xfId="0" applyFill="1" applyBorder="1" applyAlignment="1">
      <alignment horizontal="center"/>
    </xf>
    <xf numFmtId="164" fontId="4" fillId="0" borderId="0" xfId="58" applyNumberFormat="1" applyFont="1" applyFill="1" applyAlignment="1">
      <alignment horizontal="center"/>
      <protection/>
    </xf>
    <xf numFmtId="9" fontId="0" fillId="0" borderId="0" xfId="0" applyNumberFormat="1" applyAlignment="1">
      <alignment horizontal="center"/>
    </xf>
    <xf numFmtId="9" fontId="0" fillId="0" borderId="0" xfId="61" applyNumberFormat="1" applyFill="1" applyBorder="1" applyAlignment="1">
      <alignment horizontal="center"/>
      <protection/>
    </xf>
    <xf numFmtId="9" fontId="0" fillId="0" borderId="0" xfId="0" applyNumberFormat="1" applyAlignment="1">
      <alignment/>
    </xf>
    <xf numFmtId="0" fontId="0" fillId="0" borderId="0" xfId="0" applyFill="1" applyAlignment="1">
      <alignment/>
    </xf>
    <xf numFmtId="0" fontId="0" fillId="0" borderId="0" xfId="0" applyFill="1" applyAlignment="1">
      <alignment horizontal="center"/>
    </xf>
    <xf numFmtId="164" fontId="0" fillId="0" borderId="0" xfId="0" applyNumberFormat="1" applyFill="1" applyAlignment="1">
      <alignment horizontal="center"/>
    </xf>
    <xf numFmtId="0" fontId="4" fillId="0" borderId="0" xfId="58" applyFont="1">
      <alignment/>
      <protection/>
    </xf>
    <xf numFmtId="0" fontId="67" fillId="0" borderId="0" xfId="0" applyFont="1" applyAlignment="1">
      <alignment horizontal="center"/>
    </xf>
    <xf numFmtId="0" fontId="3" fillId="0" borderId="0" xfId="64" applyFont="1">
      <alignment/>
      <protection/>
    </xf>
    <xf numFmtId="0" fontId="5" fillId="0" borderId="10" xfId="58" applyFont="1" applyBorder="1" applyAlignment="1">
      <alignment horizontal="center"/>
      <protection/>
    </xf>
    <xf numFmtId="0" fontId="7" fillId="0" borderId="10" xfId="58" applyFont="1" applyBorder="1" applyAlignment="1">
      <alignment horizontal="center"/>
      <protection/>
    </xf>
    <xf numFmtId="0" fontId="5" fillId="0" borderId="0" xfId="58" applyFont="1" applyAlignment="1">
      <alignment horizontal="center"/>
      <protection/>
    </xf>
    <xf numFmtId="0" fontId="5" fillId="0" borderId="0" xfId="58" applyFont="1" applyBorder="1" applyAlignment="1">
      <alignment horizontal="left" vertical="top" wrapText="1"/>
      <protection/>
    </xf>
    <xf numFmtId="0" fontId="4" fillId="0" borderId="0" xfId="58" applyFont="1" applyFill="1" applyBorder="1" applyAlignment="1">
      <alignment horizontal="left" vertical="top" wrapText="1"/>
      <protection/>
    </xf>
    <xf numFmtId="0" fontId="57" fillId="0" borderId="10" xfId="0" applyFont="1" applyBorder="1" applyAlignment="1">
      <alignment horizontal="center"/>
    </xf>
    <xf numFmtId="0" fontId="0" fillId="0" borderId="0" xfId="0" applyAlignment="1">
      <alignment horizontal="center"/>
    </xf>
    <xf numFmtId="0" fontId="16" fillId="0" borderId="0" xfId="60" applyFont="1" applyBorder="1" applyAlignment="1">
      <alignment horizontal="center"/>
      <protection/>
    </xf>
  </cellXfs>
  <cellStyles count="5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2 2" xfId="59"/>
    <cellStyle name="Normal 2 3" xfId="60"/>
    <cellStyle name="Normal 3" xfId="61"/>
    <cellStyle name="Normal 4" xfId="62"/>
    <cellStyle name="Normal 5" xfId="63"/>
    <cellStyle name="Normal 6" xfId="64"/>
    <cellStyle name="Note" xfId="65"/>
    <cellStyle name="Output" xfId="66"/>
    <cellStyle name="Percent" xfId="67"/>
    <cellStyle name="Percent 2" xfId="68"/>
    <cellStyle name="Title" xfId="69"/>
    <cellStyle name="Total" xfId="70"/>
    <cellStyle name="Warning Text"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marker val="1"/>
        <c:axId val="50568463"/>
        <c:axId val="52462984"/>
      </c:lineChart>
      <c:catAx>
        <c:axId val="50568463"/>
        <c:scaling>
          <c:orientation val="minMax"/>
        </c:scaling>
        <c:axPos val="b"/>
        <c:delete val="0"/>
        <c:numFmt formatCode="General" sourceLinked="1"/>
        <c:majorTickMark val="out"/>
        <c:minorTickMark val="none"/>
        <c:tickLblPos val="nextTo"/>
        <c:spPr>
          <a:ln w="3175">
            <a:solidFill>
              <a:srgbClr val="000000"/>
            </a:solidFill>
          </a:ln>
        </c:spPr>
        <c:crossAx val="52462984"/>
        <c:crosses val="autoZero"/>
        <c:auto val="1"/>
        <c:lblOffset val="100"/>
        <c:tickLblSkip val="1"/>
        <c:noMultiLvlLbl val="0"/>
      </c:catAx>
      <c:valAx>
        <c:axId val="52462984"/>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0568463"/>
        <c:crossesAt val="1"/>
        <c:crossBetween val="between"/>
        <c:dispUnits/>
      </c:valAx>
      <c:spPr>
        <a:solidFill>
          <a:srgbClr val="C0C0C0"/>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32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35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marker val="1"/>
        <c:axId val="2404809"/>
        <c:axId val="21643282"/>
      </c:lineChart>
      <c:catAx>
        <c:axId val="2404809"/>
        <c:scaling>
          <c:orientation val="minMax"/>
        </c:scaling>
        <c:axPos val="b"/>
        <c:delete val="0"/>
        <c:numFmt formatCode="General" sourceLinked="1"/>
        <c:majorTickMark val="out"/>
        <c:minorTickMark val="none"/>
        <c:tickLblPos val="nextTo"/>
        <c:spPr>
          <a:ln w="3175">
            <a:solidFill>
              <a:srgbClr val="000000"/>
            </a:solidFill>
          </a:ln>
        </c:spPr>
        <c:crossAx val="21643282"/>
        <c:crosses val="autoZero"/>
        <c:auto val="1"/>
        <c:lblOffset val="100"/>
        <c:tickLblSkip val="1"/>
        <c:noMultiLvlLbl val="0"/>
      </c:catAx>
      <c:valAx>
        <c:axId val="21643282"/>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404809"/>
        <c:crossesAt val="1"/>
        <c:crossBetween val="between"/>
        <c:dispUnits/>
      </c:valAx>
      <c:spPr>
        <a:solidFill>
          <a:srgbClr val="C0C0C0"/>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32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350" b="0" i="0" u="none" baseline="0">
          <a:solidFill>
            <a:srgbClr val="000000"/>
          </a:solidFill>
        </a:defRPr>
      </a:pPr>
    </a:p>
  </c:txPr>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49</xdr:row>
      <xdr:rowOff>47625</xdr:rowOff>
    </xdr:from>
    <xdr:to>
      <xdr:col>5</xdr:col>
      <xdr:colOff>685800</xdr:colOff>
      <xdr:row>66</xdr:row>
      <xdr:rowOff>85725</xdr:rowOff>
    </xdr:to>
    <xdr:sp>
      <xdr:nvSpPr>
        <xdr:cNvPr id="1" name="TextBox 1"/>
        <xdr:cNvSpPr txBox="1">
          <a:spLocks noChangeArrowheads="1"/>
        </xdr:cNvSpPr>
      </xdr:nvSpPr>
      <xdr:spPr>
        <a:xfrm>
          <a:off x="0" y="9382125"/>
          <a:ext cx="6296025" cy="32766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
</a:t>
          </a:r>
          <a:r>
            <a:rPr lang="en-US" cap="none" sz="1000" b="0" i="0" u="none" baseline="30000">
              <a:solidFill>
                <a:srgbClr val="000000"/>
              </a:solidFill>
              <a:latin typeface="Calibri"/>
              <a:ea typeface="Calibri"/>
              <a:cs typeface="Calibri"/>
            </a:rPr>
            <a:t>1</a:t>
          </a:r>
          <a:r>
            <a:rPr lang="en-US" cap="none" sz="1000" b="0" i="0" u="none" baseline="0">
              <a:solidFill>
                <a:srgbClr val="000000"/>
              </a:solidFill>
              <a:latin typeface="Calibri"/>
              <a:ea typeface="Calibri"/>
              <a:cs typeface="Calibri"/>
            </a:rPr>
            <a:t>The number of households is as of March of the year indicated.</a:t>
          </a:r>
          <a:r>
            <a:rPr lang="en-US" cap="none" sz="1000" b="0" i="0" u="none" baseline="0">
              <a:solidFill>
                <a:srgbClr val="000000"/>
              </a:solidFill>
              <a:latin typeface="Calibri"/>
              <a:ea typeface="Calibri"/>
              <a:cs typeface="Calibri"/>
            </a:rPr>
            <a:t> </a:t>
          </a:r>
          <a:r>
            <a:rPr lang="en-US" cap="none" sz="1000" b="0" i="0" u="none" baseline="30000">
              <a:solidFill>
                <a:srgbClr val="000000"/>
              </a:solidFill>
              <a:latin typeface="Calibri"/>
              <a:ea typeface="Calibri"/>
              <a:cs typeface="Calibri"/>
            </a:rPr>
            <a:t>
</a:t>
          </a:r>
          <a:r>
            <a:rPr lang="en-US" cap="none" sz="1000" b="0" i="0" u="none" baseline="30000">
              <a:solidFill>
                <a:srgbClr val="000000"/>
              </a:solidFill>
              <a:latin typeface="Calibri"/>
              <a:ea typeface="Calibri"/>
              <a:cs typeface="Calibri"/>
            </a:rPr>
            <a:t>2</a:t>
          </a:r>
          <a:r>
            <a:rPr lang="en-US" cap="none" sz="1000" b="0" i="0" u="none" baseline="0">
              <a:solidFill>
                <a:srgbClr val="000000"/>
              </a:solidFill>
              <a:latin typeface="Calibri"/>
              <a:ea typeface="Calibri"/>
              <a:cs typeface="Calibri"/>
            </a:rPr>
            <a:t>Starting</a:t>
          </a:r>
          <a:r>
            <a:rPr lang="en-US" cap="none" sz="1000" b="0" i="0" u="none" baseline="0">
              <a:solidFill>
                <a:srgbClr val="000000"/>
              </a:solidFill>
              <a:latin typeface="Calibri"/>
              <a:ea typeface="Calibri"/>
              <a:cs typeface="Calibri"/>
            </a:rPr>
            <a:t> in </a:t>
          </a:r>
          <a:r>
            <a:rPr lang="en-US" cap="none" sz="1000" b="0" i="0" u="none" baseline="0">
              <a:solidFill>
                <a:srgbClr val="000000"/>
              </a:solidFill>
              <a:latin typeface="Calibri"/>
              <a:ea typeface="Calibri"/>
              <a:cs typeface="Calibri"/>
            </a:rPr>
            <a:t>2014, the Annual Mutual Fund Shareholder Tracking Survey was revised to include a dual frame random digit dial (RDD) sample design. In prior years, the survey used a landline RDD sampling frame. Please see pages 4-5 in the main report for a discussion of the revision to the survey methodology and the effect of that revision on the results.
</a:t>
          </a:r>
          <a:r>
            <a:rPr lang="en-US" cap="none" sz="1000" b="0" i="0" u="none" baseline="0">
              <a:solidFill>
                <a:srgbClr val="000000"/>
              </a:solidFill>
              <a:latin typeface="Calibri"/>
              <a:ea typeface="Calibri"/>
              <a:cs typeface="Calibri"/>
            </a:rPr>
            <a:t>Note: Households owning mutual funds from 1980 through 1986 were estimated by dividing the total number</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of household accounts by the number of accounts per household. Beginning in 1987, the incidence of mutual fund ownership is estimated through household surveys. Incidence estimates for 1987 through 1993 exclude households owning mutual funds only through employer-sponsored retirement plans; estimates for 1994 through 2018 include households owning mutual funds only through employer-sponsored retirement plans. Incidence estimates for 1998 through 2018 include fund ownership through variable annuities. Incidence estimates for 2000 through 2018 include fund ownership through Roth IRAs, Coverdell Education Savings Accounts, SAR-SEPs, SEP-IRAs, and SIMPLE IRAs. Prior to 1994, survey weights are based on census region and householder age. For 1994 and later, survey weights are based on census region, householder age, household income, and educational attainment.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Sources: Investment Company Institute and US Census Bureau</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p>
      </xdr:txBody>
    </xdr:sp>
    <xdr:clientData/>
  </xdr:twoCellAnchor>
  <xdr:twoCellAnchor>
    <xdr:from>
      <xdr:col>0</xdr:col>
      <xdr:colOff>438150</xdr:colOff>
      <xdr:row>43</xdr:row>
      <xdr:rowOff>123825</xdr:rowOff>
    </xdr:from>
    <xdr:to>
      <xdr:col>1</xdr:col>
      <xdr:colOff>352425</xdr:colOff>
      <xdr:row>49</xdr:row>
      <xdr:rowOff>123825</xdr:rowOff>
    </xdr:to>
    <xdr:sp>
      <xdr:nvSpPr>
        <xdr:cNvPr id="2" name="TextBox 2"/>
        <xdr:cNvSpPr txBox="1">
          <a:spLocks noChangeArrowheads="1"/>
        </xdr:cNvSpPr>
      </xdr:nvSpPr>
      <xdr:spPr>
        <a:xfrm>
          <a:off x="438150" y="8315325"/>
          <a:ext cx="581025" cy="1143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rPr>
            <a:t>2</a:t>
          </a:r>
        </a:p>
      </xdr:txBody>
    </xdr:sp>
    <xdr:clientData/>
  </xdr:twoCellAnchor>
  <xdr:twoCellAnchor>
    <xdr:from>
      <xdr:col>0</xdr:col>
      <xdr:colOff>438150</xdr:colOff>
      <xdr:row>42</xdr:row>
      <xdr:rowOff>123825</xdr:rowOff>
    </xdr:from>
    <xdr:to>
      <xdr:col>1</xdr:col>
      <xdr:colOff>352425</xdr:colOff>
      <xdr:row>44</xdr:row>
      <xdr:rowOff>123825</xdr:rowOff>
    </xdr:to>
    <xdr:sp>
      <xdr:nvSpPr>
        <xdr:cNvPr id="3" name="TextBox 3"/>
        <xdr:cNvSpPr txBox="1">
          <a:spLocks noChangeArrowheads="1"/>
        </xdr:cNvSpPr>
      </xdr:nvSpPr>
      <xdr:spPr>
        <a:xfrm>
          <a:off x="438150" y="8124825"/>
          <a:ext cx="581025" cy="381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rPr>
            <a:t>2</a:t>
          </a:r>
        </a:p>
      </xdr:txBody>
    </xdr:sp>
    <xdr:clientData/>
  </xdr:twoCellAnchor>
  <xdr:twoCellAnchor>
    <xdr:from>
      <xdr:col>0</xdr:col>
      <xdr:colOff>428625</xdr:colOff>
      <xdr:row>44</xdr:row>
      <xdr:rowOff>114300</xdr:rowOff>
    </xdr:from>
    <xdr:to>
      <xdr:col>1</xdr:col>
      <xdr:colOff>352425</xdr:colOff>
      <xdr:row>49</xdr:row>
      <xdr:rowOff>123825</xdr:rowOff>
    </xdr:to>
    <xdr:sp>
      <xdr:nvSpPr>
        <xdr:cNvPr id="4" name="TextBox 4"/>
        <xdr:cNvSpPr txBox="1">
          <a:spLocks noChangeArrowheads="1"/>
        </xdr:cNvSpPr>
      </xdr:nvSpPr>
      <xdr:spPr>
        <a:xfrm>
          <a:off x="428625" y="8496300"/>
          <a:ext cx="590550" cy="9620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rPr>
            <a:t>2</a:t>
          </a:r>
        </a:p>
      </xdr:txBody>
    </xdr:sp>
    <xdr:clientData/>
  </xdr:twoCellAnchor>
  <xdr:twoCellAnchor>
    <xdr:from>
      <xdr:col>0</xdr:col>
      <xdr:colOff>428625</xdr:colOff>
      <xdr:row>45</xdr:row>
      <xdr:rowOff>114300</xdr:rowOff>
    </xdr:from>
    <xdr:to>
      <xdr:col>1</xdr:col>
      <xdr:colOff>352425</xdr:colOff>
      <xdr:row>49</xdr:row>
      <xdr:rowOff>123825</xdr:rowOff>
    </xdr:to>
    <xdr:sp>
      <xdr:nvSpPr>
        <xdr:cNvPr id="5" name="TextBox 5"/>
        <xdr:cNvSpPr txBox="1">
          <a:spLocks noChangeArrowheads="1"/>
        </xdr:cNvSpPr>
      </xdr:nvSpPr>
      <xdr:spPr>
        <a:xfrm>
          <a:off x="428625" y="8686800"/>
          <a:ext cx="590550" cy="7715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rPr>
            <a:t>2</a:t>
          </a:r>
        </a:p>
      </xdr:txBody>
    </xdr:sp>
    <xdr:clientData/>
  </xdr:twoCellAnchor>
  <xdr:twoCellAnchor>
    <xdr:from>
      <xdr:col>0</xdr:col>
      <xdr:colOff>409575</xdr:colOff>
      <xdr:row>46</xdr:row>
      <xdr:rowOff>114300</xdr:rowOff>
    </xdr:from>
    <xdr:to>
      <xdr:col>1</xdr:col>
      <xdr:colOff>333375</xdr:colOff>
      <xdr:row>50</xdr:row>
      <xdr:rowOff>123825</xdr:rowOff>
    </xdr:to>
    <xdr:sp>
      <xdr:nvSpPr>
        <xdr:cNvPr id="6" name="TextBox 6"/>
        <xdr:cNvSpPr txBox="1">
          <a:spLocks noChangeArrowheads="1"/>
        </xdr:cNvSpPr>
      </xdr:nvSpPr>
      <xdr:spPr>
        <a:xfrm>
          <a:off x="409575" y="8877300"/>
          <a:ext cx="590550" cy="7715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rPr>
            <a:t>2</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47</xdr:row>
      <xdr:rowOff>47625</xdr:rowOff>
    </xdr:from>
    <xdr:to>
      <xdr:col>8</xdr:col>
      <xdr:colOff>133350</xdr:colOff>
      <xdr:row>55</xdr:row>
      <xdr:rowOff>66675</xdr:rowOff>
    </xdr:to>
    <xdr:sp>
      <xdr:nvSpPr>
        <xdr:cNvPr id="1" name="TextBox 1"/>
        <xdr:cNvSpPr txBox="1">
          <a:spLocks noChangeArrowheads="1"/>
        </xdr:cNvSpPr>
      </xdr:nvSpPr>
      <xdr:spPr>
        <a:xfrm>
          <a:off x="47625" y="8296275"/>
          <a:ext cx="10506075" cy="12382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1</a:t>
          </a:r>
          <a:r>
            <a:rPr lang="en-US" cap="none" sz="1000" b="0" i="0" u="none" baseline="0">
              <a:solidFill>
                <a:srgbClr val="000000"/>
              </a:solidFill>
              <a:latin typeface="Calibri"/>
              <a:ea typeface="Calibri"/>
              <a:cs typeface="Calibri"/>
            </a:rPr>
            <a:t>Multiple responses are included.
</a:t>
          </a:r>
          <a:r>
            <a:rPr lang="en-US" cap="none" sz="1000" b="0" i="0" u="none" baseline="30000">
              <a:solidFill>
                <a:srgbClr val="000000"/>
              </a:solidFill>
              <a:latin typeface="Calibri"/>
              <a:ea typeface="Calibri"/>
              <a:cs typeface="Calibri"/>
            </a:rPr>
            <a:t>2</a:t>
          </a:r>
          <a:r>
            <a:rPr lang="en-US" cap="none" sz="1000" b="0" i="0" u="none" baseline="0">
              <a:solidFill>
                <a:srgbClr val="000000"/>
              </a:solidFill>
              <a:latin typeface="Calibri"/>
              <a:ea typeface="Calibri"/>
              <a:cs typeface="Calibri"/>
            </a:rPr>
            <a:t>The question about which factor was the most important in determining the respondent’s overall opinion of the mutual fund industry was added to the survey in 2005. 
</a:t>
          </a:r>
          <a:r>
            <a:rPr lang="en-US" cap="none" sz="1000" b="0" i="0" u="none" baseline="30000">
              <a:solidFill>
                <a:srgbClr val="000000"/>
              </a:solidFill>
              <a:latin typeface="Calibri"/>
              <a:ea typeface="Calibri"/>
              <a:cs typeface="Calibri"/>
            </a:rPr>
            <a:t>3</a:t>
          </a:r>
          <a:r>
            <a:rPr lang="en-US" cap="none" sz="1000" b="0" i="0" u="none" baseline="0">
              <a:solidFill>
                <a:srgbClr val="000000"/>
              </a:solidFill>
              <a:latin typeface="Calibri"/>
              <a:ea typeface="Calibri"/>
              <a:cs typeface="Calibri"/>
            </a:rPr>
            <a:t>Starting in 2014, the Annual Mutual Fund Shareholder Tracking Survey was revised to include a dual frame random digit dial (RDD) sample design. In prior years, the survey used a landline RDD sampling frame. Please see pages 4-5 in the main report for a discussion of the revision to the survey methodology and the effect of that revision on the results.
</a:t>
          </a:r>
          <a:r>
            <a:rPr lang="en-US" cap="none" sz="1000" b="0" i="0" u="none" baseline="0">
              <a:solidFill>
                <a:srgbClr val="000000"/>
              </a:solidFill>
              <a:latin typeface="Calibri"/>
              <a:ea typeface="Calibri"/>
              <a:cs typeface="Calibri"/>
            </a:rPr>
            <a:t>(*) = less than 0.5 percent</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Note: See note to Table</a:t>
          </a:r>
          <a:r>
            <a:rPr lang="en-US" cap="none" sz="1000" b="0" i="0" u="none" baseline="0">
              <a:solidFill>
                <a:srgbClr val="000000"/>
              </a:solidFill>
              <a:latin typeface="Calibri"/>
              <a:ea typeface="Calibri"/>
              <a:cs typeface="Calibri"/>
            </a:rPr>
            <a:t> 1</a:t>
          </a:r>
          <a:r>
            <a:rPr lang="en-US" cap="none" sz="1000" b="0" i="0" u="none" baseline="0">
              <a:solidFill>
                <a:srgbClr val="000000"/>
              </a:solidFill>
              <a:latin typeface="Calibri"/>
              <a:ea typeface="Calibri"/>
              <a:cs typeface="Calibri"/>
            </a:rPr>
            <a:t> for survey methods regarding mutual fund ownership.
</a:t>
          </a:r>
          <a:r>
            <a:rPr lang="en-US" cap="none" sz="1000" b="0" i="0" u="none" baseline="0">
              <a:solidFill>
                <a:srgbClr val="000000"/>
              </a:solidFill>
              <a:latin typeface="Calibri"/>
              <a:ea typeface="Calibri"/>
              <a:cs typeface="Calibri"/>
            </a:rPr>
            <a:t>Source: Investment Company Institute</a:t>
          </a:r>
        </a:p>
      </xdr:txBody>
    </xdr:sp>
    <xdr:clientData/>
  </xdr:twoCellAnchor>
  <xdr:twoCellAnchor>
    <xdr:from>
      <xdr:col>0</xdr:col>
      <xdr:colOff>457200</xdr:colOff>
      <xdr:row>22</xdr:row>
      <xdr:rowOff>85725</xdr:rowOff>
    </xdr:from>
    <xdr:to>
      <xdr:col>0</xdr:col>
      <xdr:colOff>733425</xdr:colOff>
      <xdr:row>24</xdr:row>
      <xdr:rowOff>104775</xdr:rowOff>
    </xdr:to>
    <xdr:sp>
      <xdr:nvSpPr>
        <xdr:cNvPr id="2" name="TextBox 2"/>
        <xdr:cNvSpPr txBox="1">
          <a:spLocks noChangeArrowheads="1"/>
        </xdr:cNvSpPr>
      </xdr:nvSpPr>
      <xdr:spPr>
        <a:xfrm>
          <a:off x="457200" y="4038600"/>
          <a:ext cx="276225" cy="3238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457200</xdr:colOff>
      <xdr:row>23</xdr:row>
      <xdr:rowOff>76200</xdr:rowOff>
    </xdr:from>
    <xdr:to>
      <xdr:col>0</xdr:col>
      <xdr:colOff>733425</xdr:colOff>
      <xdr:row>28</xdr:row>
      <xdr:rowOff>95250</xdr:rowOff>
    </xdr:to>
    <xdr:sp>
      <xdr:nvSpPr>
        <xdr:cNvPr id="3" name="TextBox 3"/>
        <xdr:cNvSpPr txBox="1">
          <a:spLocks noChangeArrowheads="1"/>
        </xdr:cNvSpPr>
      </xdr:nvSpPr>
      <xdr:spPr>
        <a:xfrm>
          <a:off x="457200" y="4181475"/>
          <a:ext cx="276225" cy="7810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476250</xdr:colOff>
      <xdr:row>24</xdr:row>
      <xdr:rowOff>66675</xdr:rowOff>
    </xdr:from>
    <xdr:to>
      <xdr:col>0</xdr:col>
      <xdr:colOff>733425</xdr:colOff>
      <xdr:row>29</xdr:row>
      <xdr:rowOff>85725</xdr:rowOff>
    </xdr:to>
    <xdr:sp>
      <xdr:nvSpPr>
        <xdr:cNvPr id="4" name="TextBox 4"/>
        <xdr:cNvSpPr txBox="1">
          <a:spLocks noChangeArrowheads="1"/>
        </xdr:cNvSpPr>
      </xdr:nvSpPr>
      <xdr:spPr>
        <a:xfrm>
          <a:off x="476250" y="4324350"/>
          <a:ext cx="257175" cy="7810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447675</xdr:colOff>
      <xdr:row>41</xdr:row>
      <xdr:rowOff>85725</xdr:rowOff>
    </xdr:from>
    <xdr:to>
      <xdr:col>0</xdr:col>
      <xdr:colOff>733425</xdr:colOff>
      <xdr:row>43</xdr:row>
      <xdr:rowOff>104775</xdr:rowOff>
    </xdr:to>
    <xdr:sp>
      <xdr:nvSpPr>
        <xdr:cNvPr id="5" name="TextBox 5"/>
        <xdr:cNvSpPr txBox="1">
          <a:spLocks noChangeArrowheads="1"/>
        </xdr:cNvSpPr>
      </xdr:nvSpPr>
      <xdr:spPr>
        <a:xfrm>
          <a:off x="447675" y="7419975"/>
          <a:ext cx="285750" cy="3238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476250</xdr:colOff>
      <xdr:row>42</xdr:row>
      <xdr:rowOff>85725</xdr:rowOff>
    </xdr:from>
    <xdr:to>
      <xdr:col>0</xdr:col>
      <xdr:colOff>733425</xdr:colOff>
      <xdr:row>47</xdr:row>
      <xdr:rowOff>104775</xdr:rowOff>
    </xdr:to>
    <xdr:sp>
      <xdr:nvSpPr>
        <xdr:cNvPr id="6" name="TextBox 6"/>
        <xdr:cNvSpPr txBox="1">
          <a:spLocks noChangeArrowheads="1"/>
        </xdr:cNvSpPr>
      </xdr:nvSpPr>
      <xdr:spPr>
        <a:xfrm>
          <a:off x="476250" y="7572375"/>
          <a:ext cx="257175" cy="7810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447675</xdr:colOff>
      <xdr:row>40</xdr:row>
      <xdr:rowOff>104775</xdr:rowOff>
    </xdr:from>
    <xdr:to>
      <xdr:col>0</xdr:col>
      <xdr:colOff>723900</xdr:colOff>
      <xdr:row>42</xdr:row>
      <xdr:rowOff>123825</xdr:rowOff>
    </xdr:to>
    <xdr:sp>
      <xdr:nvSpPr>
        <xdr:cNvPr id="7" name="TextBox 7"/>
        <xdr:cNvSpPr txBox="1">
          <a:spLocks noChangeArrowheads="1"/>
        </xdr:cNvSpPr>
      </xdr:nvSpPr>
      <xdr:spPr>
        <a:xfrm>
          <a:off x="447675" y="7286625"/>
          <a:ext cx="276225" cy="3238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476250</xdr:colOff>
      <xdr:row>25</xdr:row>
      <xdr:rowOff>76200</xdr:rowOff>
    </xdr:from>
    <xdr:to>
      <xdr:col>0</xdr:col>
      <xdr:colOff>752475</xdr:colOff>
      <xdr:row>30</xdr:row>
      <xdr:rowOff>66675</xdr:rowOff>
    </xdr:to>
    <xdr:sp>
      <xdr:nvSpPr>
        <xdr:cNvPr id="8" name="TextBox 8"/>
        <xdr:cNvSpPr txBox="1">
          <a:spLocks noChangeArrowheads="1"/>
        </xdr:cNvSpPr>
      </xdr:nvSpPr>
      <xdr:spPr>
        <a:xfrm>
          <a:off x="476250" y="4486275"/>
          <a:ext cx="276225" cy="8191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476250</xdr:colOff>
      <xdr:row>43</xdr:row>
      <xdr:rowOff>85725</xdr:rowOff>
    </xdr:from>
    <xdr:to>
      <xdr:col>0</xdr:col>
      <xdr:colOff>733425</xdr:colOff>
      <xdr:row>48</xdr:row>
      <xdr:rowOff>104775</xdr:rowOff>
    </xdr:to>
    <xdr:sp>
      <xdr:nvSpPr>
        <xdr:cNvPr id="9" name="TextBox 9"/>
        <xdr:cNvSpPr txBox="1">
          <a:spLocks noChangeArrowheads="1"/>
        </xdr:cNvSpPr>
      </xdr:nvSpPr>
      <xdr:spPr>
        <a:xfrm>
          <a:off x="476250" y="7724775"/>
          <a:ext cx="257175" cy="7810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476250</xdr:colOff>
      <xdr:row>26</xdr:row>
      <xdr:rowOff>66675</xdr:rowOff>
    </xdr:from>
    <xdr:to>
      <xdr:col>0</xdr:col>
      <xdr:colOff>733425</xdr:colOff>
      <xdr:row>31</xdr:row>
      <xdr:rowOff>47625</xdr:rowOff>
    </xdr:to>
    <xdr:sp>
      <xdr:nvSpPr>
        <xdr:cNvPr id="10" name="TextBox 10"/>
        <xdr:cNvSpPr txBox="1">
          <a:spLocks noChangeArrowheads="1"/>
        </xdr:cNvSpPr>
      </xdr:nvSpPr>
      <xdr:spPr>
        <a:xfrm>
          <a:off x="476250" y="4629150"/>
          <a:ext cx="257175" cy="8096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457200</xdr:colOff>
      <xdr:row>44</xdr:row>
      <xdr:rowOff>95250</xdr:rowOff>
    </xdr:from>
    <xdr:to>
      <xdr:col>0</xdr:col>
      <xdr:colOff>733425</xdr:colOff>
      <xdr:row>49</xdr:row>
      <xdr:rowOff>114300</xdr:rowOff>
    </xdr:to>
    <xdr:sp>
      <xdr:nvSpPr>
        <xdr:cNvPr id="11" name="TextBox 11"/>
        <xdr:cNvSpPr txBox="1">
          <a:spLocks noChangeArrowheads="1"/>
        </xdr:cNvSpPr>
      </xdr:nvSpPr>
      <xdr:spPr>
        <a:xfrm>
          <a:off x="457200" y="7886700"/>
          <a:ext cx="276225" cy="7810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247650</xdr:colOff>
      <xdr:row>32</xdr:row>
      <xdr:rowOff>0</xdr:rowOff>
    </xdr:from>
    <xdr:to>
      <xdr:col>1</xdr:col>
      <xdr:colOff>38100</xdr:colOff>
      <xdr:row>32</xdr:row>
      <xdr:rowOff>38100</xdr:rowOff>
    </xdr:to>
    <xdr:sp>
      <xdr:nvSpPr>
        <xdr:cNvPr id="1" name="TextBox 24"/>
        <xdr:cNvSpPr txBox="1">
          <a:spLocks noChangeArrowheads="1"/>
        </xdr:cNvSpPr>
      </xdr:nvSpPr>
      <xdr:spPr>
        <a:xfrm>
          <a:off x="247650" y="6096000"/>
          <a:ext cx="276225" cy="381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oneCellAnchor>
    <xdr:from>
      <xdr:col>0</xdr:col>
      <xdr:colOff>0</xdr:colOff>
      <xdr:row>46</xdr:row>
      <xdr:rowOff>0</xdr:rowOff>
    </xdr:from>
    <xdr:ext cx="11325225" cy="800100"/>
    <xdr:sp>
      <xdr:nvSpPr>
        <xdr:cNvPr id="2" name="TextBox 1"/>
        <xdr:cNvSpPr txBox="1">
          <a:spLocks noChangeArrowheads="1"/>
        </xdr:cNvSpPr>
      </xdr:nvSpPr>
      <xdr:spPr>
        <a:xfrm>
          <a:off x="0" y="8763000"/>
          <a:ext cx="11325225" cy="80010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Calibri"/>
              <a:ea typeface="Calibri"/>
              <a:cs typeface="Calibri"/>
            </a:rPr>
            <a:t>*Starting in 2014, the Annual Mutual Fund Shareholder Tracking Survey was revised to include a dual frame random digit dial (RDD) sample design. In prior years, the survey used a landline RDD
</a:t>
          </a:r>
          <a:r>
            <a:rPr lang="en-US" cap="none" sz="1100" b="0" i="0" u="none" baseline="0">
              <a:solidFill>
                <a:srgbClr val="000000"/>
              </a:solidFill>
              <a:latin typeface="Calibri"/>
              <a:ea typeface="Calibri"/>
              <a:cs typeface="Calibri"/>
            </a:rPr>
            <a:t>sampling frame. Please see pages 4-5 in the main report for a discussion of the revision to the survey methodology and the effect of that revision on the results.
</a:t>
          </a:r>
          <a:r>
            <a:rPr lang="en-US" cap="none" sz="1100" b="0" i="0" u="none" baseline="0">
              <a:solidFill>
                <a:srgbClr val="000000"/>
              </a:solidFill>
              <a:latin typeface="Calibri"/>
              <a:ea typeface="Calibri"/>
              <a:cs typeface="Calibri"/>
            </a:rPr>
            <a:t>Source: Investment Company Institute
</a:t>
          </a:r>
        </a:p>
      </xdr:txBody>
    </xdr:sp>
    <xdr:clientData/>
  </xdr:one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247650</xdr:colOff>
      <xdr:row>81</xdr:row>
      <xdr:rowOff>123825</xdr:rowOff>
    </xdr:from>
    <xdr:to>
      <xdr:col>1</xdr:col>
      <xdr:colOff>38100</xdr:colOff>
      <xdr:row>83</xdr:row>
      <xdr:rowOff>76200</xdr:rowOff>
    </xdr:to>
    <xdr:sp>
      <xdr:nvSpPr>
        <xdr:cNvPr id="1" name="TextBox 1"/>
        <xdr:cNvSpPr txBox="1">
          <a:spLocks noChangeArrowheads="1"/>
        </xdr:cNvSpPr>
      </xdr:nvSpPr>
      <xdr:spPr>
        <a:xfrm>
          <a:off x="247650" y="15582900"/>
          <a:ext cx="276225" cy="3333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247650</xdr:colOff>
      <xdr:row>82</xdr:row>
      <xdr:rowOff>123825</xdr:rowOff>
    </xdr:from>
    <xdr:to>
      <xdr:col>1</xdr:col>
      <xdr:colOff>38100</xdr:colOff>
      <xdr:row>84</xdr:row>
      <xdr:rowOff>66675</xdr:rowOff>
    </xdr:to>
    <xdr:sp>
      <xdr:nvSpPr>
        <xdr:cNvPr id="2" name="TextBox 2"/>
        <xdr:cNvSpPr txBox="1">
          <a:spLocks noChangeArrowheads="1"/>
        </xdr:cNvSpPr>
      </xdr:nvSpPr>
      <xdr:spPr>
        <a:xfrm>
          <a:off x="247650" y="15773400"/>
          <a:ext cx="276225" cy="3238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247650</xdr:colOff>
      <xdr:row>83</xdr:row>
      <xdr:rowOff>114300</xdr:rowOff>
    </xdr:from>
    <xdr:to>
      <xdr:col>1</xdr:col>
      <xdr:colOff>38100</xdr:colOff>
      <xdr:row>85</xdr:row>
      <xdr:rowOff>47625</xdr:rowOff>
    </xdr:to>
    <xdr:sp>
      <xdr:nvSpPr>
        <xdr:cNvPr id="3" name="TextBox 3"/>
        <xdr:cNvSpPr txBox="1">
          <a:spLocks noChangeArrowheads="1"/>
        </xdr:cNvSpPr>
      </xdr:nvSpPr>
      <xdr:spPr>
        <a:xfrm>
          <a:off x="247650" y="15954375"/>
          <a:ext cx="276225" cy="3143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257175</xdr:colOff>
      <xdr:row>84</xdr:row>
      <xdr:rowOff>104775</xdr:rowOff>
    </xdr:from>
    <xdr:to>
      <xdr:col>1</xdr:col>
      <xdr:colOff>47625</xdr:colOff>
      <xdr:row>87</xdr:row>
      <xdr:rowOff>47625</xdr:rowOff>
    </xdr:to>
    <xdr:sp>
      <xdr:nvSpPr>
        <xdr:cNvPr id="4" name="TextBox 4"/>
        <xdr:cNvSpPr txBox="1">
          <a:spLocks noChangeArrowheads="1"/>
        </xdr:cNvSpPr>
      </xdr:nvSpPr>
      <xdr:spPr>
        <a:xfrm>
          <a:off x="257175" y="16135350"/>
          <a:ext cx="276225" cy="5143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228600</xdr:colOff>
      <xdr:row>95</xdr:row>
      <xdr:rowOff>123825</xdr:rowOff>
    </xdr:from>
    <xdr:to>
      <xdr:col>1</xdr:col>
      <xdr:colOff>19050</xdr:colOff>
      <xdr:row>97</xdr:row>
      <xdr:rowOff>66675</xdr:rowOff>
    </xdr:to>
    <xdr:sp>
      <xdr:nvSpPr>
        <xdr:cNvPr id="5" name="TextBox 5"/>
        <xdr:cNvSpPr txBox="1">
          <a:spLocks noChangeArrowheads="1"/>
        </xdr:cNvSpPr>
      </xdr:nvSpPr>
      <xdr:spPr>
        <a:xfrm>
          <a:off x="228600" y="18249900"/>
          <a:ext cx="276225" cy="3238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228600</xdr:colOff>
      <xdr:row>96</xdr:row>
      <xdr:rowOff>114300</xdr:rowOff>
    </xdr:from>
    <xdr:to>
      <xdr:col>1</xdr:col>
      <xdr:colOff>19050</xdr:colOff>
      <xdr:row>98</xdr:row>
      <xdr:rowOff>47625</xdr:rowOff>
    </xdr:to>
    <xdr:sp>
      <xdr:nvSpPr>
        <xdr:cNvPr id="6" name="TextBox 6"/>
        <xdr:cNvSpPr txBox="1">
          <a:spLocks noChangeArrowheads="1"/>
        </xdr:cNvSpPr>
      </xdr:nvSpPr>
      <xdr:spPr>
        <a:xfrm>
          <a:off x="228600" y="18430875"/>
          <a:ext cx="276225" cy="3143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238125</xdr:colOff>
      <xdr:row>97</xdr:row>
      <xdr:rowOff>142875</xdr:rowOff>
    </xdr:from>
    <xdr:to>
      <xdr:col>1</xdr:col>
      <xdr:colOff>28575</xdr:colOff>
      <xdr:row>99</xdr:row>
      <xdr:rowOff>85725</xdr:rowOff>
    </xdr:to>
    <xdr:sp>
      <xdr:nvSpPr>
        <xdr:cNvPr id="7" name="TextBox 7"/>
        <xdr:cNvSpPr txBox="1">
          <a:spLocks noChangeArrowheads="1"/>
        </xdr:cNvSpPr>
      </xdr:nvSpPr>
      <xdr:spPr>
        <a:xfrm>
          <a:off x="238125" y="18649950"/>
          <a:ext cx="276225" cy="3238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238125</xdr:colOff>
      <xdr:row>98</xdr:row>
      <xdr:rowOff>142875</xdr:rowOff>
    </xdr:from>
    <xdr:to>
      <xdr:col>1</xdr:col>
      <xdr:colOff>28575</xdr:colOff>
      <xdr:row>101</xdr:row>
      <xdr:rowOff>85725</xdr:rowOff>
    </xdr:to>
    <xdr:sp>
      <xdr:nvSpPr>
        <xdr:cNvPr id="8" name="TextBox 8"/>
        <xdr:cNvSpPr txBox="1">
          <a:spLocks noChangeArrowheads="1"/>
        </xdr:cNvSpPr>
      </xdr:nvSpPr>
      <xdr:spPr>
        <a:xfrm>
          <a:off x="238125" y="18840450"/>
          <a:ext cx="276225" cy="5143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219075</xdr:colOff>
      <xdr:row>109</xdr:row>
      <xdr:rowOff>142875</xdr:rowOff>
    </xdr:from>
    <xdr:to>
      <xdr:col>1</xdr:col>
      <xdr:colOff>9525</xdr:colOff>
      <xdr:row>111</xdr:row>
      <xdr:rowOff>85725</xdr:rowOff>
    </xdr:to>
    <xdr:sp>
      <xdr:nvSpPr>
        <xdr:cNvPr id="9" name="TextBox 9"/>
        <xdr:cNvSpPr txBox="1">
          <a:spLocks noChangeArrowheads="1"/>
        </xdr:cNvSpPr>
      </xdr:nvSpPr>
      <xdr:spPr>
        <a:xfrm>
          <a:off x="219075" y="20935950"/>
          <a:ext cx="276225" cy="3238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219075</xdr:colOff>
      <xdr:row>110</xdr:row>
      <xdr:rowOff>142875</xdr:rowOff>
    </xdr:from>
    <xdr:to>
      <xdr:col>1</xdr:col>
      <xdr:colOff>9525</xdr:colOff>
      <xdr:row>112</xdr:row>
      <xdr:rowOff>85725</xdr:rowOff>
    </xdr:to>
    <xdr:sp>
      <xdr:nvSpPr>
        <xdr:cNvPr id="10" name="TextBox 10"/>
        <xdr:cNvSpPr txBox="1">
          <a:spLocks noChangeArrowheads="1"/>
        </xdr:cNvSpPr>
      </xdr:nvSpPr>
      <xdr:spPr>
        <a:xfrm>
          <a:off x="219075" y="21126450"/>
          <a:ext cx="276225" cy="3238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238125</xdr:colOff>
      <xdr:row>111</xdr:row>
      <xdr:rowOff>123825</xdr:rowOff>
    </xdr:from>
    <xdr:to>
      <xdr:col>1</xdr:col>
      <xdr:colOff>28575</xdr:colOff>
      <xdr:row>113</xdr:row>
      <xdr:rowOff>76200</xdr:rowOff>
    </xdr:to>
    <xdr:sp>
      <xdr:nvSpPr>
        <xdr:cNvPr id="11" name="TextBox 11"/>
        <xdr:cNvSpPr txBox="1">
          <a:spLocks noChangeArrowheads="1"/>
        </xdr:cNvSpPr>
      </xdr:nvSpPr>
      <xdr:spPr>
        <a:xfrm>
          <a:off x="238125" y="21297900"/>
          <a:ext cx="276225" cy="3333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238125</xdr:colOff>
      <xdr:row>112</xdr:row>
      <xdr:rowOff>142875</xdr:rowOff>
    </xdr:from>
    <xdr:to>
      <xdr:col>1</xdr:col>
      <xdr:colOff>28575</xdr:colOff>
      <xdr:row>115</xdr:row>
      <xdr:rowOff>85725</xdr:rowOff>
    </xdr:to>
    <xdr:sp>
      <xdr:nvSpPr>
        <xdr:cNvPr id="12" name="TextBox 12"/>
        <xdr:cNvSpPr txBox="1">
          <a:spLocks noChangeArrowheads="1"/>
        </xdr:cNvSpPr>
      </xdr:nvSpPr>
      <xdr:spPr>
        <a:xfrm>
          <a:off x="238125" y="21507450"/>
          <a:ext cx="276225" cy="5143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247650</xdr:colOff>
      <xdr:row>123</xdr:row>
      <xdr:rowOff>152400</xdr:rowOff>
    </xdr:from>
    <xdr:to>
      <xdr:col>1</xdr:col>
      <xdr:colOff>38100</xdr:colOff>
      <xdr:row>125</xdr:row>
      <xdr:rowOff>85725</xdr:rowOff>
    </xdr:to>
    <xdr:sp>
      <xdr:nvSpPr>
        <xdr:cNvPr id="13" name="TextBox 13"/>
        <xdr:cNvSpPr txBox="1">
          <a:spLocks noChangeArrowheads="1"/>
        </xdr:cNvSpPr>
      </xdr:nvSpPr>
      <xdr:spPr>
        <a:xfrm>
          <a:off x="247650" y="23612475"/>
          <a:ext cx="276225" cy="3143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238125</xdr:colOff>
      <xdr:row>124</xdr:row>
      <xdr:rowOff>123825</xdr:rowOff>
    </xdr:from>
    <xdr:to>
      <xdr:col>1</xdr:col>
      <xdr:colOff>28575</xdr:colOff>
      <xdr:row>126</xdr:row>
      <xdr:rowOff>76200</xdr:rowOff>
    </xdr:to>
    <xdr:sp>
      <xdr:nvSpPr>
        <xdr:cNvPr id="14" name="TextBox 14"/>
        <xdr:cNvSpPr txBox="1">
          <a:spLocks noChangeArrowheads="1"/>
        </xdr:cNvSpPr>
      </xdr:nvSpPr>
      <xdr:spPr>
        <a:xfrm>
          <a:off x="238125" y="23774400"/>
          <a:ext cx="276225" cy="3333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257175</xdr:colOff>
      <xdr:row>125</xdr:row>
      <xdr:rowOff>123825</xdr:rowOff>
    </xdr:from>
    <xdr:to>
      <xdr:col>1</xdr:col>
      <xdr:colOff>47625</xdr:colOff>
      <xdr:row>127</xdr:row>
      <xdr:rowOff>66675</xdr:rowOff>
    </xdr:to>
    <xdr:sp>
      <xdr:nvSpPr>
        <xdr:cNvPr id="15" name="TextBox 15"/>
        <xdr:cNvSpPr txBox="1">
          <a:spLocks noChangeArrowheads="1"/>
        </xdr:cNvSpPr>
      </xdr:nvSpPr>
      <xdr:spPr>
        <a:xfrm>
          <a:off x="257175" y="23964900"/>
          <a:ext cx="276225" cy="3238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247650</xdr:colOff>
      <xdr:row>126</xdr:row>
      <xdr:rowOff>123825</xdr:rowOff>
    </xdr:from>
    <xdr:to>
      <xdr:col>1</xdr:col>
      <xdr:colOff>38100</xdr:colOff>
      <xdr:row>129</xdr:row>
      <xdr:rowOff>76200</xdr:rowOff>
    </xdr:to>
    <xdr:sp>
      <xdr:nvSpPr>
        <xdr:cNvPr id="16" name="TextBox 17"/>
        <xdr:cNvSpPr txBox="1">
          <a:spLocks noChangeArrowheads="1"/>
        </xdr:cNvSpPr>
      </xdr:nvSpPr>
      <xdr:spPr>
        <a:xfrm>
          <a:off x="247650" y="24155400"/>
          <a:ext cx="276225" cy="5238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238125</xdr:colOff>
      <xdr:row>137</xdr:row>
      <xdr:rowOff>123825</xdr:rowOff>
    </xdr:from>
    <xdr:to>
      <xdr:col>1</xdr:col>
      <xdr:colOff>28575</xdr:colOff>
      <xdr:row>139</xdr:row>
      <xdr:rowOff>76200</xdr:rowOff>
    </xdr:to>
    <xdr:sp>
      <xdr:nvSpPr>
        <xdr:cNvPr id="17" name="TextBox 18"/>
        <xdr:cNvSpPr txBox="1">
          <a:spLocks noChangeArrowheads="1"/>
        </xdr:cNvSpPr>
      </xdr:nvSpPr>
      <xdr:spPr>
        <a:xfrm>
          <a:off x="238125" y="26250900"/>
          <a:ext cx="276225" cy="3333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238125</xdr:colOff>
      <xdr:row>138</xdr:row>
      <xdr:rowOff>123825</xdr:rowOff>
    </xdr:from>
    <xdr:to>
      <xdr:col>1</xdr:col>
      <xdr:colOff>28575</xdr:colOff>
      <xdr:row>140</xdr:row>
      <xdr:rowOff>66675</xdr:rowOff>
    </xdr:to>
    <xdr:sp>
      <xdr:nvSpPr>
        <xdr:cNvPr id="18" name="TextBox 19"/>
        <xdr:cNvSpPr txBox="1">
          <a:spLocks noChangeArrowheads="1"/>
        </xdr:cNvSpPr>
      </xdr:nvSpPr>
      <xdr:spPr>
        <a:xfrm>
          <a:off x="238125" y="26441400"/>
          <a:ext cx="276225" cy="3238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238125</xdr:colOff>
      <xdr:row>139</xdr:row>
      <xdr:rowOff>152400</xdr:rowOff>
    </xdr:from>
    <xdr:to>
      <xdr:col>1</xdr:col>
      <xdr:colOff>28575</xdr:colOff>
      <xdr:row>141</xdr:row>
      <xdr:rowOff>85725</xdr:rowOff>
    </xdr:to>
    <xdr:sp>
      <xdr:nvSpPr>
        <xdr:cNvPr id="19" name="TextBox 20"/>
        <xdr:cNvSpPr txBox="1">
          <a:spLocks noChangeArrowheads="1"/>
        </xdr:cNvSpPr>
      </xdr:nvSpPr>
      <xdr:spPr>
        <a:xfrm>
          <a:off x="238125" y="26660475"/>
          <a:ext cx="276225" cy="3143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238125</xdr:colOff>
      <xdr:row>140</xdr:row>
      <xdr:rowOff>123825</xdr:rowOff>
    </xdr:from>
    <xdr:to>
      <xdr:col>1</xdr:col>
      <xdr:colOff>28575</xdr:colOff>
      <xdr:row>143</xdr:row>
      <xdr:rowOff>76200</xdr:rowOff>
    </xdr:to>
    <xdr:sp>
      <xdr:nvSpPr>
        <xdr:cNvPr id="20" name="TextBox 21"/>
        <xdr:cNvSpPr txBox="1">
          <a:spLocks noChangeArrowheads="1"/>
        </xdr:cNvSpPr>
      </xdr:nvSpPr>
      <xdr:spPr>
        <a:xfrm>
          <a:off x="238125" y="26822400"/>
          <a:ext cx="276225" cy="5238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257175</xdr:colOff>
      <xdr:row>85</xdr:row>
      <xdr:rowOff>85725</xdr:rowOff>
    </xdr:from>
    <xdr:to>
      <xdr:col>1</xdr:col>
      <xdr:colOff>47625</xdr:colOff>
      <xdr:row>88</xdr:row>
      <xdr:rowOff>28575</xdr:rowOff>
    </xdr:to>
    <xdr:sp>
      <xdr:nvSpPr>
        <xdr:cNvPr id="21" name="TextBox 22"/>
        <xdr:cNvSpPr txBox="1">
          <a:spLocks noChangeArrowheads="1"/>
        </xdr:cNvSpPr>
      </xdr:nvSpPr>
      <xdr:spPr>
        <a:xfrm>
          <a:off x="257175" y="16306800"/>
          <a:ext cx="276225" cy="5143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228600</xdr:colOff>
      <xdr:row>99</xdr:row>
      <xdr:rowOff>104775</xdr:rowOff>
    </xdr:from>
    <xdr:to>
      <xdr:col>1</xdr:col>
      <xdr:colOff>19050</xdr:colOff>
      <xdr:row>102</xdr:row>
      <xdr:rowOff>47625</xdr:rowOff>
    </xdr:to>
    <xdr:sp>
      <xdr:nvSpPr>
        <xdr:cNvPr id="22" name="TextBox 23"/>
        <xdr:cNvSpPr txBox="1">
          <a:spLocks noChangeArrowheads="1"/>
        </xdr:cNvSpPr>
      </xdr:nvSpPr>
      <xdr:spPr>
        <a:xfrm>
          <a:off x="228600" y="18992850"/>
          <a:ext cx="276225" cy="5143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238125</xdr:colOff>
      <xdr:row>113</xdr:row>
      <xdr:rowOff>123825</xdr:rowOff>
    </xdr:from>
    <xdr:to>
      <xdr:col>1</xdr:col>
      <xdr:colOff>28575</xdr:colOff>
      <xdr:row>116</xdr:row>
      <xdr:rowOff>66675</xdr:rowOff>
    </xdr:to>
    <xdr:sp>
      <xdr:nvSpPr>
        <xdr:cNvPr id="23" name="TextBox 24"/>
        <xdr:cNvSpPr txBox="1">
          <a:spLocks noChangeArrowheads="1"/>
        </xdr:cNvSpPr>
      </xdr:nvSpPr>
      <xdr:spPr>
        <a:xfrm>
          <a:off x="238125" y="21678900"/>
          <a:ext cx="276225" cy="5143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247650</xdr:colOff>
      <xdr:row>127</xdr:row>
      <xdr:rowOff>104775</xdr:rowOff>
    </xdr:from>
    <xdr:to>
      <xdr:col>1</xdr:col>
      <xdr:colOff>38100</xdr:colOff>
      <xdr:row>130</xdr:row>
      <xdr:rowOff>47625</xdr:rowOff>
    </xdr:to>
    <xdr:sp>
      <xdr:nvSpPr>
        <xdr:cNvPr id="24" name="TextBox 25"/>
        <xdr:cNvSpPr txBox="1">
          <a:spLocks noChangeArrowheads="1"/>
        </xdr:cNvSpPr>
      </xdr:nvSpPr>
      <xdr:spPr>
        <a:xfrm>
          <a:off x="247650" y="24326850"/>
          <a:ext cx="276225" cy="5143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228600</xdr:colOff>
      <xdr:row>141</xdr:row>
      <xdr:rowOff>123825</xdr:rowOff>
    </xdr:from>
    <xdr:to>
      <xdr:col>1</xdr:col>
      <xdr:colOff>19050</xdr:colOff>
      <xdr:row>144</xdr:row>
      <xdr:rowOff>66675</xdr:rowOff>
    </xdr:to>
    <xdr:sp>
      <xdr:nvSpPr>
        <xdr:cNvPr id="25" name="TextBox 26"/>
        <xdr:cNvSpPr txBox="1">
          <a:spLocks noChangeArrowheads="1"/>
        </xdr:cNvSpPr>
      </xdr:nvSpPr>
      <xdr:spPr>
        <a:xfrm>
          <a:off x="228600" y="27012900"/>
          <a:ext cx="276225" cy="5143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247650</xdr:colOff>
      <xdr:row>11</xdr:row>
      <xdr:rowOff>123825</xdr:rowOff>
    </xdr:from>
    <xdr:to>
      <xdr:col>1</xdr:col>
      <xdr:colOff>38100</xdr:colOff>
      <xdr:row>13</xdr:row>
      <xdr:rowOff>76200</xdr:rowOff>
    </xdr:to>
    <xdr:sp>
      <xdr:nvSpPr>
        <xdr:cNvPr id="26" name="TextBox 27"/>
        <xdr:cNvSpPr txBox="1">
          <a:spLocks noChangeArrowheads="1"/>
        </xdr:cNvSpPr>
      </xdr:nvSpPr>
      <xdr:spPr>
        <a:xfrm>
          <a:off x="247650" y="2247900"/>
          <a:ext cx="276225" cy="3333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247650</xdr:colOff>
      <xdr:row>12</xdr:row>
      <xdr:rowOff>123825</xdr:rowOff>
    </xdr:from>
    <xdr:to>
      <xdr:col>1</xdr:col>
      <xdr:colOff>38100</xdr:colOff>
      <xdr:row>14</xdr:row>
      <xdr:rowOff>66675</xdr:rowOff>
    </xdr:to>
    <xdr:sp>
      <xdr:nvSpPr>
        <xdr:cNvPr id="27" name="TextBox 28"/>
        <xdr:cNvSpPr txBox="1">
          <a:spLocks noChangeArrowheads="1"/>
        </xdr:cNvSpPr>
      </xdr:nvSpPr>
      <xdr:spPr>
        <a:xfrm>
          <a:off x="247650" y="2438400"/>
          <a:ext cx="276225" cy="3238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247650</xdr:colOff>
      <xdr:row>13</xdr:row>
      <xdr:rowOff>114300</xdr:rowOff>
    </xdr:from>
    <xdr:to>
      <xdr:col>1</xdr:col>
      <xdr:colOff>38100</xdr:colOff>
      <xdr:row>15</xdr:row>
      <xdr:rowOff>47625</xdr:rowOff>
    </xdr:to>
    <xdr:sp>
      <xdr:nvSpPr>
        <xdr:cNvPr id="28" name="TextBox 29"/>
        <xdr:cNvSpPr txBox="1">
          <a:spLocks noChangeArrowheads="1"/>
        </xdr:cNvSpPr>
      </xdr:nvSpPr>
      <xdr:spPr>
        <a:xfrm>
          <a:off x="247650" y="2619375"/>
          <a:ext cx="276225" cy="3143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257175</xdr:colOff>
      <xdr:row>14</xdr:row>
      <xdr:rowOff>104775</xdr:rowOff>
    </xdr:from>
    <xdr:to>
      <xdr:col>1</xdr:col>
      <xdr:colOff>47625</xdr:colOff>
      <xdr:row>17</xdr:row>
      <xdr:rowOff>47625</xdr:rowOff>
    </xdr:to>
    <xdr:sp>
      <xdr:nvSpPr>
        <xdr:cNvPr id="29" name="TextBox 30"/>
        <xdr:cNvSpPr txBox="1">
          <a:spLocks noChangeArrowheads="1"/>
        </xdr:cNvSpPr>
      </xdr:nvSpPr>
      <xdr:spPr>
        <a:xfrm>
          <a:off x="257175" y="2800350"/>
          <a:ext cx="276225" cy="5143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228600</xdr:colOff>
      <xdr:row>25</xdr:row>
      <xdr:rowOff>123825</xdr:rowOff>
    </xdr:from>
    <xdr:to>
      <xdr:col>1</xdr:col>
      <xdr:colOff>19050</xdr:colOff>
      <xdr:row>27</xdr:row>
      <xdr:rowOff>66675</xdr:rowOff>
    </xdr:to>
    <xdr:sp>
      <xdr:nvSpPr>
        <xdr:cNvPr id="30" name="TextBox 31"/>
        <xdr:cNvSpPr txBox="1">
          <a:spLocks noChangeArrowheads="1"/>
        </xdr:cNvSpPr>
      </xdr:nvSpPr>
      <xdr:spPr>
        <a:xfrm>
          <a:off x="228600" y="4914900"/>
          <a:ext cx="276225" cy="3238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228600</xdr:colOff>
      <xdr:row>26</xdr:row>
      <xdr:rowOff>114300</xdr:rowOff>
    </xdr:from>
    <xdr:to>
      <xdr:col>1</xdr:col>
      <xdr:colOff>19050</xdr:colOff>
      <xdr:row>28</xdr:row>
      <xdr:rowOff>47625</xdr:rowOff>
    </xdr:to>
    <xdr:sp>
      <xdr:nvSpPr>
        <xdr:cNvPr id="31" name="TextBox 32"/>
        <xdr:cNvSpPr txBox="1">
          <a:spLocks noChangeArrowheads="1"/>
        </xdr:cNvSpPr>
      </xdr:nvSpPr>
      <xdr:spPr>
        <a:xfrm>
          <a:off x="228600" y="5095875"/>
          <a:ext cx="276225" cy="3143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238125</xdr:colOff>
      <xdr:row>27</xdr:row>
      <xdr:rowOff>142875</xdr:rowOff>
    </xdr:from>
    <xdr:to>
      <xdr:col>1</xdr:col>
      <xdr:colOff>28575</xdr:colOff>
      <xdr:row>29</xdr:row>
      <xdr:rowOff>85725</xdr:rowOff>
    </xdr:to>
    <xdr:sp>
      <xdr:nvSpPr>
        <xdr:cNvPr id="32" name="TextBox 33"/>
        <xdr:cNvSpPr txBox="1">
          <a:spLocks noChangeArrowheads="1"/>
        </xdr:cNvSpPr>
      </xdr:nvSpPr>
      <xdr:spPr>
        <a:xfrm>
          <a:off x="238125" y="5314950"/>
          <a:ext cx="276225" cy="3238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238125</xdr:colOff>
      <xdr:row>28</xdr:row>
      <xdr:rowOff>142875</xdr:rowOff>
    </xdr:from>
    <xdr:to>
      <xdr:col>1</xdr:col>
      <xdr:colOff>28575</xdr:colOff>
      <xdr:row>31</xdr:row>
      <xdr:rowOff>85725</xdr:rowOff>
    </xdr:to>
    <xdr:sp>
      <xdr:nvSpPr>
        <xdr:cNvPr id="33" name="TextBox 34"/>
        <xdr:cNvSpPr txBox="1">
          <a:spLocks noChangeArrowheads="1"/>
        </xdr:cNvSpPr>
      </xdr:nvSpPr>
      <xdr:spPr>
        <a:xfrm>
          <a:off x="238125" y="5505450"/>
          <a:ext cx="276225" cy="5143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219075</xdr:colOff>
      <xdr:row>39</xdr:row>
      <xdr:rowOff>142875</xdr:rowOff>
    </xdr:from>
    <xdr:to>
      <xdr:col>1</xdr:col>
      <xdr:colOff>9525</xdr:colOff>
      <xdr:row>41</xdr:row>
      <xdr:rowOff>85725</xdr:rowOff>
    </xdr:to>
    <xdr:sp>
      <xdr:nvSpPr>
        <xdr:cNvPr id="34" name="TextBox 35"/>
        <xdr:cNvSpPr txBox="1">
          <a:spLocks noChangeArrowheads="1"/>
        </xdr:cNvSpPr>
      </xdr:nvSpPr>
      <xdr:spPr>
        <a:xfrm>
          <a:off x="219075" y="7600950"/>
          <a:ext cx="276225" cy="3238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219075</xdr:colOff>
      <xdr:row>40</xdr:row>
      <xdr:rowOff>142875</xdr:rowOff>
    </xdr:from>
    <xdr:to>
      <xdr:col>1</xdr:col>
      <xdr:colOff>9525</xdr:colOff>
      <xdr:row>42</xdr:row>
      <xdr:rowOff>85725</xdr:rowOff>
    </xdr:to>
    <xdr:sp>
      <xdr:nvSpPr>
        <xdr:cNvPr id="35" name="TextBox 36"/>
        <xdr:cNvSpPr txBox="1">
          <a:spLocks noChangeArrowheads="1"/>
        </xdr:cNvSpPr>
      </xdr:nvSpPr>
      <xdr:spPr>
        <a:xfrm>
          <a:off x="219075" y="7791450"/>
          <a:ext cx="276225" cy="3238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238125</xdr:colOff>
      <xdr:row>41</xdr:row>
      <xdr:rowOff>123825</xdr:rowOff>
    </xdr:from>
    <xdr:to>
      <xdr:col>1</xdr:col>
      <xdr:colOff>28575</xdr:colOff>
      <xdr:row>43</xdr:row>
      <xdr:rowOff>76200</xdr:rowOff>
    </xdr:to>
    <xdr:sp>
      <xdr:nvSpPr>
        <xdr:cNvPr id="36" name="TextBox 37"/>
        <xdr:cNvSpPr txBox="1">
          <a:spLocks noChangeArrowheads="1"/>
        </xdr:cNvSpPr>
      </xdr:nvSpPr>
      <xdr:spPr>
        <a:xfrm>
          <a:off x="238125" y="7962900"/>
          <a:ext cx="276225" cy="3333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238125</xdr:colOff>
      <xdr:row>42</xdr:row>
      <xdr:rowOff>142875</xdr:rowOff>
    </xdr:from>
    <xdr:to>
      <xdr:col>1</xdr:col>
      <xdr:colOff>28575</xdr:colOff>
      <xdr:row>45</xdr:row>
      <xdr:rowOff>85725</xdr:rowOff>
    </xdr:to>
    <xdr:sp>
      <xdr:nvSpPr>
        <xdr:cNvPr id="37" name="TextBox 38"/>
        <xdr:cNvSpPr txBox="1">
          <a:spLocks noChangeArrowheads="1"/>
        </xdr:cNvSpPr>
      </xdr:nvSpPr>
      <xdr:spPr>
        <a:xfrm>
          <a:off x="238125" y="8172450"/>
          <a:ext cx="276225" cy="5143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247650</xdr:colOff>
      <xdr:row>53</xdr:row>
      <xdr:rowOff>152400</xdr:rowOff>
    </xdr:from>
    <xdr:to>
      <xdr:col>1</xdr:col>
      <xdr:colOff>38100</xdr:colOff>
      <xdr:row>55</xdr:row>
      <xdr:rowOff>85725</xdr:rowOff>
    </xdr:to>
    <xdr:sp>
      <xdr:nvSpPr>
        <xdr:cNvPr id="38" name="TextBox 39"/>
        <xdr:cNvSpPr txBox="1">
          <a:spLocks noChangeArrowheads="1"/>
        </xdr:cNvSpPr>
      </xdr:nvSpPr>
      <xdr:spPr>
        <a:xfrm>
          <a:off x="247650" y="10277475"/>
          <a:ext cx="276225" cy="3143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238125</xdr:colOff>
      <xdr:row>54</xdr:row>
      <xdr:rowOff>123825</xdr:rowOff>
    </xdr:from>
    <xdr:to>
      <xdr:col>1</xdr:col>
      <xdr:colOff>28575</xdr:colOff>
      <xdr:row>56</xdr:row>
      <xdr:rowOff>76200</xdr:rowOff>
    </xdr:to>
    <xdr:sp>
      <xdr:nvSpPr>
        <xdr:cNvPr id="39" name="TextBox 40"/>
        <xdr:cNvSpPr txBox="1">
          <a:spLocks noChangeArrowheads="1"/>
        </xdr:cNvSpPr>
      </xdr:nvSpPr>
      <xdr:spPr>
        <a:xfrm>
          <a:off x="238125" y="10439400"/>
          <a:ext cx="276225" cy="3333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257175</xdr:colOff>
      <xdr:row>55</xdr:row>
      <xdr:rowOff>123825</xdr:rowOff>
    </xdr:from>
    <xdr:to>
      <xdr:col>1</xdr:col>
      <xdr:colOff>47625</xdr:colOff>
      <xdr:row>57</xdr:row>
      <xdr:rowOff>66675</xdr:rowOff>
    </xdr:to>
    <xdr:sp>
      <xdr:nvSpPr>
        <xdr:cNvPr id="40" name="TextBox 41"/>
        <xdr:cNvSpPr txBox="1">
          <a:spLocks noChangeArrowheads="1"/>
        </xdr:cNvSpPr>
      </xdr:nvSpPr>
      <xdr:spPr>
        <a:xfrm>
          <a:off x="257175" y="10629900"/>
          <a:ext cx="276225" cy="3238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247650</xdr:colOff>
      <xdr:row>56</xdr:row>
      <xdr:rowOff>123825</xdr:rowOff>
    </xdr:from>
    <xdr:to>
      <xdr:col>1</xdr:col>
      <xdr:colOff>38100</xdr:colOff>
      <xdr:row>59</xdr:row>
      <xdr:rowOff>76200</xdr:rowOff>
    </xdr:to>
    <xdr:sp>
      <xdr:nvSpPr>
        <xdr:cNvPr id="41" name="TextBox 42"/>
        <xdr:cNvSpPr txBox="1">
          <a:spLocks noChangeArrowheads="1"/>
        </xdr:cNvSpPr>
      </xdr:nvSpPr>
      <xdr:spPr>
        <a:xfrm>
          <a:off x="247650" y="10820400"/>
          <a:ext cx="276225" cy="5238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238125</xdr:colOff>
      <xdr:row>67</xdr:row>
      <xdr:rowOff>123825</xdr:rowOff>
    </xdr:from>
    <xdr:to>
      <xdr:col>1</xdr:col>
      <xdr:colOff>28575</xdr:colOff>
      <xdr:row>69</xdr:row>
      <xdr:rowOff>76200</xdr:rowOff>
    </xdr:to>
    <xdr:sp>
      <xdr:nvSpPr>
        <xdr:cNvPr id="42" name="TextBox 43"/>
        <xdr:cNvSpPr txBox="1">
          <a:spLocks noChangeArrowheads="1"/>
        </xdr:cNvSpPr>
      </xdr:nvSpPr>
      <xdr:spPr>
        <a:xfrm>
          <a:off x="238125" y="12915900"/>
          <a:ext cx="276225" cy="3333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238125</xdr:colOff>
      <xdr:row>68</xdr:row>
      <xdr:rowOff>123825</xdr:rowOff>
    </xdr:from>
    <xdr:to>
      <xdr:col>1</xdr:col>
      <xdr:colOff>28575</xdr:colOff>
      <xdr:row>70</xdr:row>
      <xdr:rowOff>66675</xdr:rowOff>
    </xdr:to>
    <xdr:sp>
      <xdr:nvSpPr>
        <xdr:cNvPr id="43" name="TextBox 44"/>
        <xdr:cNvSpPr txBox="1">
          <a:spLocks noChangeArrowheads="1"/>
        </xdr:cNvSpPr>
      </xdr:nvSpPr>
      <xdr:spPr>
        <a:xfrm>
          <a:off x="238125" y="13106400"/>
          <a:ext cx="276225" cy="3238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238125</xdr:colOff>
      <xdr:row>69</xdr:row>
      <xdr:rowOff>152400</xdr:rowOff>
    </xdr:from>
    <xdr:to>
      <xdr:col>1</xdr:col>
      <xdr:colOff>28575</xdr:colOff>
      <xdr:row>71</xdr:row>
      <xdr:rowOff>85725</xdr:rowOff>
    </xdr:to>
    <xdr:sp>
      <xdr:nvSpPr>
        <xdr:cNvPr id="44" name="TextBox 45"/>
        <xdr:cNvSpPr txBox="1">
          <a:spLocks noChangeArrowheads="1"/>
        </xdr:cNvSpPr>
      </xdr:nvSpPr>
      <xdr:spPr>
        <a:xfrm>
          <a:off x="238125" y="13325475"/>
          <a:ext cx="276225" cy="3143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238125</xdr:colOff>
      <xdr:row>70</xdr:row>
      <xdr:rowOff>123825</xdr:rowOff>
    </xdr:from>
    <xdr:to>
      <xdr:col>1</xdr:col>
      <xdr:colOff>28575</xdr:colOff>
      <xdr:row>74</xdr:row>
      <xdr:rowOff>76200</xdr:rowOff>
    </xdr:to>
    <xdr:sp>
      <xdr:nvSpPr>
        <xdr:cNvPr id="45" name="TextBox 46"/>
        <xdr:cNvSpPr txBox="1">
          <a:spLocks noChangeArrowheads="1"/>
        </xdr:cNvSpPr>
      </xdr:nvSpPr>
      <xdr:spPr>
        <a:xfrm>
          <a:off x="238125" y="13487400"/>
          <a:ext cx="276225" cy="7143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257175</xdr:colOff>
      <xdr:row>15</xdr:row>
      <xdr:rowOff>85725</xdr:rowOff>
    </xdr:from>
    <xdr:to>
      <xdr:col>1</xdr:col>
      <xdr:colOff>47625</xdr:colOff>
      <xdr:row>18</xdr:row>
      <xdr:rowOff>28575</xdr:rowOff>
    </xdr:to>
    <xdr:sp>
      <xdr:nvSpPr>
        <xdr:cNvPr id="46" name="TextBox 47"/>
        <xdr:cNvSpPr txBox="1">
          <a:spLocks noChangeArrowheads="1"/>
        </xdr:cNvSpPr>
      </xdr:nvSpPr>
      <xdr:spPr>
        <a:xfrm>
          <a:off x="257175" y="2971800"/>
          <a:ext cx="276225" cy="5143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228600</xdr:colOff>
      <xdr:row>29</xdr:row>
      <xdr:rowOff>104775</xdr:rowOff>
    </xdr:from>
    <xdr:to>
      <xdr:col>1</xdr:col>
      <xdr:colOff>19050</xdr:colOff>
      <xdr:row>32</xdr:row>
      <xdr:rowOff>47625</xdr:rowOff>
    </xdr:to>
    <xdr:sp>
      <xdr:nvSpPr>
        <xdr:cNvPr id="47" name="TextBox 48"/>
        <xdr:cNvSpPr txBox="1">
          <a:spLocks noChangeArrowheads="1"/>
        </xdr:cNvSpPr>
      </xdr:nvSpPr>
      <xdr:spPr>
        <a:xfrm>
          <a:off x="228600" y="5657850"/>
          <a:ext cx="276225" cy="5143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238125</xdr:colOff>
      <xdr:row>43</xdr:row>
      <xdr:rowOff>123825</xdr:rowOff>
    </xdr:from>
    <xdr:to>
      <xdr:col>1</xdr:col>
      <xdr:colOff>28575</xdr:colOff>
      <xdr:row>46</xdr:row>
      <xdr:rowOff>66675</xdr:rowOff>
    </xdr:to>
    <xdr:sp>
      <xdr:nvSpPr>
        <xdr:cNvPr id="48" name="TextBox 49"/>
        <xdr:cNvSpPr txBox="1">
          <a:spLocks noChangeArrowheads="1"/>
        </xdr:cNvSpPr>
      </xdr:nvSpPr>
      <xdr:spPr>
        <a:xfrm>
          <a:off x="238125" y="8343900"/>
          <a:ext cx="276225" cy="5143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247650</xdr:colOff>
      <xdr:row>57</xdr:row>
      <xdr:rowOff>104775</xdr:rowOff>
    </xdr:from>
    <xdr:to>
      <xdr:col>1</xdr:col>
      <xdr:colOff>38100</xdr:colOff>
      <xdr:row>60</xdr:row>
      <xdr:rowOff>47625</xdr:rowOff>
    </xdr:to>
    <xdr:sp>
      <xdr:nvSpPr>
        <xdr:cNvPr id="49" name="TextBox 50"/>
        <xdr:cNvSpPr txBox="1">
          <a:spLocks noChangeArrowheads="1"/>
        </xdr:cNvSpPr>
      </xdr:nvSpPr>
      <xdr:spPr>
        <a:xfrm>
          <a:off x="247650" y="10991850"/>
          <a:ext cx="276225" cy="5143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257175</xdr:colOff>
      <xdr:row>71</xdr:row>
      <xdr:rowOff>123825</xdr:rowOff>
    </xdr:from>
    <xdr:to>
      <xdr:col>1</xdr:col>
      <xdr:colOff>47625</xdr:colOff>
      <xdr:row>75</xdr:row>
      <xdr:rowOff>66675</xdr:rowOff>
    </xdr:to>
    <xdr:sp>
      <xdr:nvSpPr>
        <xdr:cNvPr id="50" name="TextBox 52"/>
        <xdr:cNvSpPr txBox="1">
          <a:spLocks noChangeArrowheads="1"/>
        </xdr:cNvSpPr>
      </xdr:nvSpPr>
      <xdr:spPr>
        <a:xfrm>
          <a:off x="257175" y="13677900"/>
          <a:ext cx="276225" cy="7048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oneCellAnchor>
    <xdr:from>
      <xdr:col>0</xdr:col>
      <xdr:colOff>0</xdr:colOff>
      <xdr:row>143</xdr:row>
      <xdr:rowOff>161925</xdr:rowOff>
    </xdr:from>
    <xdr:ext cx="11306175" cy="857250"/>
    <xdr:sp>
      <xdr:nvSpPr>
        <xdr:cNvPr id="51" name="TextBox 16"/>
        <xdr:cNvSpPr txBox="1">
          <a:spLocks noChangeArrowheads="1"/>
        </xdr:cNvSpPr>
      </xdr:nvSpPr>
      <xdr:spPr>
        <a:xfrm>
          <a:off x="0" y="27432000"/>
          <a:ext cx="11306175" cy="857250"/>
        </a:xfrm>
        <a:prstGeom prst="rect">
          <a:avLst/>
        </a:prstGeom>
        <a:noFill/>
        <a:ln w="9525" cmpd="sng">
          <a:noFill/>
        </a:ln>
      </xdr:spPr>
      <xdr:txBody>
        <a:bodyPr vertOverflow="clip" wrap="square">
          <a:spAutoFit/>
        </a:bodyPr>
        <a:p>
          <a:pPr algn="l">
            <a:defRPr/>
          </a:pPr>
          <a:r>
            <a:rPr lang="en-US" cap="none" sz="1100" b="0" i="0" u="none" baseline="30000">
              <a:solidFill>
                <a:srgbClr val="000000"/>
              </a:solidFill>
              <a:latin typeface="Calibri"/>
              <a:ea typeface="Calibri"/>
              <a:cs typeface="Calibri"/>
            </a:rPr>
            <a:t>1</a:t>
          </a:r>
          <a:r>
            <a:rPr lang="en-US" cap="none" sz="1100" b="0" i="0" u="none" baseline="0">
              <a:solidFill>
                <a:srgbClr val="000000"/>
              </a:solidFill>
              <a:latin typeface="Calibri"/>
              <a:ea typeface="Calibri"/>
              <a:cs typeface="Calibri"/>
            </a:rPr>
            <a:t>Age is based on the age of the sole or co-decisionmaker for household saving and investing.
</a:t>
          </a:r>
          <a:r>
            <a:rPr lang="en-US" cap="none" sz="1100" b="0" i="0" u="none" baseline="3000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Starting in 2014, the Annual Mutual Fund Shareholder Tracking Survey was revised to include a dual frame random digit dial (RDD) sample design. In prior years, the survey used a landline RDD 
</a:t>
          </a:r>
          <a:r>
            <a:rPr lang="en-US" cap="none" sz="1100" b="0" i="0" u="none" baseline="0">
              <a:solidFill>
                <a:srgbClr val="000000"/>
              </a:solidFill>
              <a:latin typeface="Calibri"/>
              <a:ea typeface="Calibri"/>
              <a:cs typeface="Calibri"/>
            </a:rPr>
            <a:t>sampling frame. Please see pages 4-5 in the main report for a discussion of the revision to the survey methodology and the effect of that revision on the results.
</a:t>
          </a:r>
          <a:r>
            <a:rPr lang="en-US" cap="none" sz="1100" b="0" i="0" u="none" baseline="0">
              <a:solidFill>
                <a:srgbClr val="000000"/>
              </a:solidFill>
              <a:latin typeface="Calibri"/>
              <a:ea typeface="Calibri"/>
              <a:cs typeface="Calibri"/>
            </a:rPr>
            <a:t>Source: Investment Company Institute</a:t>
          </a:r>
        </a:p>
      </xdr:txBody>
    </xdr:sp>
    <xdr:clientData/>
  </xdr:one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247650</xdr:colOff>
      <xdr:row>32</xdr:row>
      <xdr:rowOff>0</xdr:rowOff>
    </xdr:from>
    <xdr:to>
      <xdr:col>1</xdr:col>
      <xdr:colOff>38100</xdr:colOff>
      <xdr:row>32</xdr:row>
      <xdr:rowOff>38100</xdr:rowOff>
    </xdr:to>
    <xdr:sp>
      <xdr:nvSpPr>
        <xdr:cNvPr id="1" name="TextBox 15"/>
        <xdr:cNvSpPr txBox="1">
          <a:spLocks noChangeArrowheads="1"/>
        </xdr:cNvSpPr>
      </xdr:nvSpPr>
      <xdr:spPr>
        <a:xfrm>
          <a:off x="247650" y="6096000"/>
          <a:ext cx="276225" cy="381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oneCellAnchor>
    <xdr:from>
      <xdr:col>0</xdr:col>
      <xdr:colOff>0</xdr:colOff>
      <xdr:row>45</xdr:row>
      <xdr:rowOff>152400</xdr:rowOff>
    </xdr:from>
    <xdr:ext cx="11325225" cy="609600"/>
    <xdr:sp>
      <xdr:nvSpPr>
        <xdr:cNvPr id="2" name="TextBox 1"/>
        <xdr:cNvSpPr txBox="1">
          <a:spLocks noChangeArrowheads="1"/>
        </xdr:cNvSpPr>
      </xdr:nvSpPr>
      <xdr:spPr>
        <a:xfrm>
          <a:off x="0" y="8724900"/>
          <a:ext cx="11325225" cy="60960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Calibri"/>
              <a:ea typeface="Calibri"/>
              <a:cs typeface="Calibri"/>
            </a:rPr>
            <a:t>*Starting in 2014, the Annual Mutual Fund Shareholder Tracking Survey was revised to include a dual frame random digit dial (RDD) sample design. In prior years, the survey used a landline RDD  
</a:t>
          </a:r>
          <a:r>
            <a:rPr lang="en-US" cap="none" sz="1100" b="0" i="0" u="none" baseline="0">
              <a:solidFill>
                <a:srgbClr val="000000"/>
              </a:solidFill>
              <a:latin typeface="Calibri"/>
              <a:ea typeface="Calibri"/>
              <a:cs typeface="Calibri"/>
            </a:rPr>
            <a:t>sampling frame. Please see pages 4-5 in the main report for a discussion of the revision to the survey methodology and the effect of that revision on the results.
</a:t>
          </a:r>
          <a:r>
            <a:rPr lang="en-US" cap="none" sz="1100" b="0" i="0" u="none" baseline="0">
              <a:solidFill>
                <a:srgbClr val="000000"/>
              </a:solidFill>
              <a:latin typeface="Calibri"/>
              <a:ea typeface="Calibri"/>
              <a:cs typeface="Calibri"/>
            </a:rPr>
            <a:t>Source: Investment Company Institute</a:t>
          </a:r>
        </a:p>
      </xdr:txBody>
    </xdr:sp>
    <xdr:clientData/>
  </xdr:one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504825</xdr:colOff>
      <xdr:row>15</xdr:row>
      <xdr:rowOff>161925</xdr:rowOff>
    </xdr:from>
    <xdr:ext cx="219075" cy="171450"/>
    <xdr:sp>
      <xdr:nvSpPr>
        <xdr:cNvPr id="1" name="TextBox 1"/>
        <xdr:cNvSpPr txBox="1">
          <a:spLocks noChangeArrowheads="1"/>
        </xdr:cNvSpPr>
      </xdr:nvSpPr>
      <xdr:spPr>
        <a:xfrm>
          <a:off x="504825" y="3019425"/>
          <a:ext cx="219075" cy="171450"/>
        </a:xfrm>
        <a:prstGeom prst="rect">
          <a:avLst/>
        </a:prstGeom>
        <a:noFill/>
        <a:ln w="9525" cmpd="sng">
          <a:noFill/>
        </a:ln>
      </xdr:spPr>
      <xdr:txBody>
        <a:bodyPr vertOverflow="clip" wrap="square">
          <a:spAutoFit/>
        </a:bodyPr>
        <a:p>
          <a:pPr algn="l">
            <a:defRPr/>
          </a:pPr>
          <a:r>
            <a:rPr lang="en-US" cap="none" sz="500" b="0" i="0" u="none" baseline="0">
              <a:solidFill>
                <a:srgbClr val="000000"/>
              </a:solidFill>
              <a:latin typeface="Calibri"/>
              <a:ea typeface="Calibri"/>
              <a:cs typeface="Calibri"/>
            </a:rPr>
            <a:t>2</a:t>
          </a:r>
        </a:p>
      </xdr:txBody>
    </xdr:sp>
    <xdr:clientData/>
  </xdr:oneCellAnchor>
  <xdr:oneCellAnchor>
    <xdr:from>
      <xdr:col>0</xdr:col>
      <xdr:colOff>504825</xdr:colOff>
      <xdr:row>16</xdr:row>
      <xdr:rowOff>123825</xdr:rowOff>
    </xdr:from>
    <xdr:ext cx="228600" cy="171450"/>
    <xdr:sp>
      <xdr:nvSpPr>
        <xdr:cNvPr id="2" name="TextBox 2"/>
        <xdr:cNvSpPr txBox="1">
          <a:spLocks noChangeArrowheads="1"/>
        </xdr:cNvSpPr>
      </xdr:nvSpPr>
      <xdr:spPr>
        <a:xfrm>
          <a:off x="504825" y="3171825"/>
          <a:ext cx="228600" cy="171450"/>
        </a:xfrm>
        <a:prstGeom prst="rect">
          <a:avLst/>
        </a:prstGeom>
        <a:noFill/>
        <a:ln w="9525" cmpd="sng">
          <a:noFill/>
        </a:ln>
      </xdr:spPr>
      <xdr:txBody>
        <a:bodyPr vertOverflow="clip" wrap="square">
          <a:spAutoFit/>
        </a:bodyPr>
        <a:p>
          <a:pPr algn="l">
            <a:defRPr/>
          </a:pPr>
          <a:r>
            <a:rPr lang="en-US" cap="none" sz="500" b="0" i="0" u="none" baseline="0">
              <a:solidFill>
                <a:srgbClr val="000000"/>
              </a:solidFill>
              <a:latin typeface="Calibri"/>
              <a:ea typeface="Calibri"/>
              <a:cs typeface="Calibri"/>
            </a:rPr>
            <a:t>2</a:t>
          </a:r>
        </a:p>
      </xdr:txBody>
    </xdr:sp>
    <xdr:clientData/>
  </xdr:oneCellAnchor>
  <xdr:oneCellAnchor>
    <xdr:from>
      <xdr:col>0</xdr:col>
      <xdr:colOff>523875</xdr:colOff>
      <xdr:row>17</xdr:row>
      <xdr:rowOff>123825</xdr:rowOff>
    </xdr:from>
    <xdr:ext cx="219075" cy="171450"/>
    <xdr:sp>
      <xdr:nvSpPr>
        <xdr:cNvPr id="3" name="TextBox 3"/>
        <xdr:cNvSpPr txBox="1">
          <a:spLocks noChangeArrowheads="1"/>
        </xdr:cNvSpPr>
      </xdr:nvSpPr>
      <xdr:spPr>
        <a:xfrm>
          <a:off x="523875" y="3362325"/>
          <a:ext cx="219075" cy="171450"/>
        </a:xfrm>
        <a:prstGeom prst="rect">
          <a:avLst/>
        </a:prstGeom>
        <a:noFill/>
        <a:ln w="9525" cmpd="sng">
          <a:noFill/>
        </a:ln>
      </xdr:spPr>
      <xdr:txBody>
        <a:bodyPr vertOverflow="clip" wrap="square">
          <a:spAutoFit/>
        </a:bodyPr>
        <a:p>
          <a:pPr algn="l">
            <a:defRPr/>
          </a:pPr>
          <a:r>
            <a:rPr lang="en-US" cap="none" sz="500" b="0" i="0" u="none" baseline="0">
              <a:solidFill>
                <a:srgbClr val="000000"/>
              </a:solidFill>
              <a:latin typeface="Calibri"/>
              <a:ea typeface="Calibri"/>
              <a:cs typeface="Calibri"/>
            </a:rPr>
            <a:t>2</a:t>
          </a:r>
        </a:p>
      </xdr:txBody>
    </xdr:sp>
    <xdr:clientData/>
  </xdr:oneCellAnchor>
  <xdr:oneCellAnchor>
    <xdr:from>
      <xdr:col>0</xdr:col>
      <xdr:colOff>542925</xdr:colOff>
      <xdr:row>18</xdr:row>
      <xdr:rowOff>114300</xdr:rowOff>
    </xdr:from>
    <xdr:ext cx="219075" cy="171450"/>
    <xdr:sp>
      <xdr:nvSpPr>
        <xdr:cNvPr id="4" name="TextBox 4"/>
        <xdr:cNvSpPr txBox="1">
          <a:spLocks noChangeArrowheads="1"/>
        </xdr:cNvSpPr>
      </xdr:nvSpPr>
      <xdr:spPr>
        <a:xfrm>
          <a:off x="542925" y="3543300"/>
          <a:ext cx="219075" cy="171450"/>
        </a:xfrm>
        <a:prstGeom prst="rect">
          <a:avLst/>
        </a:prstGeom>
        <a:noFill/>
        <a:ln w="9525" cmpd="sng">
          <a:noFill/>
        </a:ln>
      </xdr:spPr>
      <xdr:txBody>
        <a:bodyPr vertOverflow="clip" wrap="square">
          <a:spAutoFit/>
        </a:bodyPr>
        <a:p>
          <a:pPr algn="l">
            <a:defRPr/>
          </a:pPr>
          <a:r>
            <a:rPr lang="en-US" cap="none" sz="500" b="0" i="0" u="none" baseline="0">
              <a:solidFill>
                <a:srgbClr val="000000"/>
              </a:solidFill>
              <a:latin typeface="Calibri"/>
              <a:ea typeface="Calibri"/>
              <a:cs typeface="Calibri"/>
            </a:rPr>
            <a:t>2</a:t>
          </a:r>
        </a:p>
      </xdr:txBody>
    </xdr:sp>
    <xdr:clientData/>
  </xdr:oneCellAnchor>
  <xdr:oneCellAnchor>
    <xdr:from>
      <xdr:col>0</xdr:col>
      <xdr:colOff>542925</xdr:colOff>
      <xdr:row>19</xdr:row>
      <xdr:rowOff>123825</xdr:rowOff>
    </xdr:from>
    <xdr:ext cx="219075" cy="171450"/>
    <xdr:sp>
      <xdr:nvSpPr>
        <xdr:cNvPr id="5" name="TextBox 5"/>
        <xdr:cNvSpPr txBox="1">
          <a:spLocks noChangeArrowheads="1"/>
        </xdr:cNvSpPr>
      </xdr:nvSpPr>
      <xdr:spPr>
        <a:xfrm>
          <a:off x="542925" y="3743325"/>
          <a:ext cx="219075" cy="171450"/>
        </a:xfrm>
        <a:prstGeom prst="rect">
          <a:avLst/>
        </a:prstGeom>
        <a:noFill/>
        <a:ln w="9525" cmpd="sng">
          <a:noFill/>
        </a:ln>
      </xdr:spPr>
      <xdr:txBody>
        <a:bodyPr vertOverflow="clip" wrap="square">
          <a:spAutoFit/>
        </a:bodyPr>
        <a:p>
          <a:pPr algn="l">
            <a:defRPr/>
          </a:pPr>
          <a:r>
            <a:rPr lang="en-US" cap="none" sz="500" b="0" i="0" u="none" baseline="0">
              <a:solidFill>
                <a:srgbClr val="000000"/>
              </a:solidFill>
              <a:latin typeface="Calibri"/>
              <a:ea typeface="Calibri"/>
              <a:cs typeface="Calibri"/>
            </a:rPr>
            <a:t>2</a:t>
          </a:r>
        </a:p>
      </xdr:txBody>
    </xdr:sp>
    <xdr:clientData/>
  </xdr:oneCellAnchor>
  <xdr:oneCellAnchor>
    <xdr:from>
      <xdr:col>0</xdr:col>
      <xdr:colOff>0</xdr:colOff>
      <xdr:row>21</xdr:row>
      <xdr:rowOff>142875</xdr:rowOff>
    </xdr:from>
    <xdr:ext cx="10020300" cy="1123950"/>
    <xdr:sp>
      <xdr:nvSpPr>
        <xdr:cNvPr id="6" name="TextBox 6"/>
        <xdr:cNvSpPr txBox="1">
          <a:spLocks noChangeArrowheads="1"/>
        </xdr:cNvSpPr>
      </xdr:nvSpPr>
      <xdr:spPr>
        <a:xfrm>
          <a:off x="0" y="4143375"/>
          <a:ext cx="10020300" cy="1123950"/>
        </a:xfrm>
        <a:prstGeom prst="rect">
          <a:avLst/>
        </a:prstGeom>
        <a:noFill/>
        <a:ln w="9525" cmpd="sng">
          <a:noFill/>
        </a:ln>
      </xdr:spPr>
      <xdr:txBody>
        <a:bodyPr vertOverflow="clip" wrap="square"/>
        <a:p>
          <a:pPr algn="l">
            <a:defRPr/>
          </a:pPr>
          <a:r>
            <a:rPr lang="en-US" cap="none" sz="1100" b="0" i="0" u="none" baseline="30000">
              <a:solidFill>
                <a:srgbClr val="000000"/>
              </a:solidFill>
              <a:latin typeface="Calibri"/>
              <a:ea typeface="Calibri"/>
              <a:cs typeface="Calibri"/>
            </a:rPr>
            <a:t>1</a:t>
          </a:r>
          <a:r>
            <a:rPr lang="en-US" cap="none" sz="1100" b="0" i="0" u="none" baseline="0">
              <a:solidFill>
                <a:srgbClr val="000000"/>
              </a:solidFill>
              <a:latin typeface="Calibri"/>
              <a:ea typeface="Calibri"/>
              <a:cs typeface="Calibri"/>
            </a:rPr>
            <a:t>In 2000, shareholders not using the internet in the past 12 months or solely using the internet for email were not counted as having internet access.
</a:t>
          </a:r>
          <a:r>
            <a:rPr lang="en-US" cap="none" sz="1100" b="0" i="0" u="none" baseline="3000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Starting in 2014, the Annual Mutual Fund Shareholder Tracking Survey was revised to include a dual frame random digit dial (RDD) sample design. In prior years, the survey used a landline RDD sampling frame. Please see pages 4-5 in the main report for a discussion of the revision to the survey methodology and the effect of that revision on the results.
</a:t>
          </a:r>
          <a:r>
            <a:rPr lang="en-US" cap="none" sz="1100" b="0" i="0" u="none" baseline="0">
              <a:solidFill>
                <a:srgbClr val="000000"/>
              </a:solidFill>
              <a:latin typeface="Calibri"/>
              <a:ea typeface="Calibri"/>
              <a:cs typeface="Calibri"/>
            </a:rPr>
            <a:t>Note: Internet access includes access to the internet at home, work, or some other location.
</a:t>
          </a:r>
          <a:r>
            <a:rPr lang="en-US" cap="none" sz="1100" b="0" i="0" u="none" baseline="0">
              <a:solidFill>
                <a:srgbClr val="000000"/>
              </a:solidFill>
              <a:latin typeface="Calibri"/>
              <a:ea typeface="Calibri"/>
              <a:cs typeface="Calibri"/>
            </a:rPr>
            <a:t>Source: Investment Company Institute</a:t>
          </a:r>
          <a:r>
            <a:rPr lang="en-US" cap="none" sz="1100" b="0" i="0" u="none" baseline="0">
              <a:solidFill>
                <a:srgbClr val="000000"/>
              </a:solidFill>
              <a:latin typeface="Calibri"/>
              <a:ea typeface="Calibri"/>
              <a:cs typeface="Calibri"/>
            </a:rPr>
            <a:t> </a:t>
          </a:r>
        </a:p>
      </xdr:txBody>
    </xdr:sp>
    <xdr:clientData/>
  </xdr:one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10</xdr:col>
      <xdr:colOff>381000</xdr:colOff>
      <xdr:row>4</xdr:row>
      <xdr:rowOff>66675</xdr:rowOff>
    </xdr:from>
    <xdr:ext cx="247650" cy="247650"/>
    <xdr:sp>
      <xdr:nvSpPr>
        <xdr:cNvPr id="1" name="TextBox 1"/>
        <xdr:cNvSpPr txBox="1">
          <a:spLocks noChangeArrowheads="1"/>
        </xdr:cNvSpPr>
      </xdr:nvSpPr>
      <xdr:spPr>
        <a:xfrm>
          <a:off x="10687050" y="828675"/>
          <a:ext cx="247650" cy="247650"/>
        </a:xfrm>
        <a:prstGeom prst="rect">
          <a:avLst/>
        </a:prstGeom>
        <a:noFill/>
        <a:ln w="9525" cmpd="sng">
          <a:noFill/>
        </a:ln>
      </xdr:spPr>
      <xdr:txBody>
        <a:bodyPr vertOverflow="clip" wrap="square">
          <a:spAutoFit/>
        </a:bodyPr>
        <a:p>
          <a:pPr algn="l">
            <a:defRPr/>
          </a:pPr>
          <a:r>
            <a:rPr lang="en-US" cap="none" sz="1000" b="0" i="0" u="none" baseline="0">
              <a:solidFill>
                <a:srgbClr val="000000"/>
              </a:solidFill>
              <a:latin typeface="Calibri"/>
              <a:ea typeface="Calibri"/>
              <a:cs typeface="Calibri"/>
            </a:rPr>
            <a:t>2</a:t>
          </a:r>
        </a:p>
      </xdr:txBody>
    </xdr:sp>
    <xdr:clientData/>
  </xdr:oneCellAnchor>
  <xdr:oneCellAnchor>
    <xdr:from>
      <xdr:col>14</xdr:col>
      <xdr:colOff>371475</xdr:colOff>
      <xdr:row>4</xdr:row>
      <xdr:rowOff>85725</xdr:rowOff>
    </xdr:from>
    <xdr:ext cx="257175" cy="247650"/>
    <xdr:sp>
      <xdr:nvSpPr>
        <xdr:cNvPr id="2" name="TextBox 2"/>
        <xdr:cNvSpPr txBox="1">
          <a:spLocks noChangeArrowheads="1"/>
        </xdr:cNvSpPr>
      </xdr:nvSpPr>
      <xdr:spPr>
        <a:xfrm>
          <a:off x="13115925" y="847725"/>
          <a:ext cx="257175" cy="247650"/>
        </a:xfrm>
        <a:prstGeom prst="rect">
          <a:avLst/>
        </a:prstGeom>
        <a:noFill/>
        <a:ln w="9525" cmpd="sng">
          <a:noFill/>
        </a:ln>
      </xdr:spPr>
      <xdr:txBody>
        <a:bodyPr vertOverflow="clip" wrap="square">
          <a:spAutoFit/>
        </a:bodyPr>
        <a:p>
          <a:pPr algn="l">
            <a:defRPr/>
          </a:pPr>
          <a:r>
            <a:rPr lang="en-US" cap="none" sz="1000" b="0" i="0" u="none" baseline="0">
              <a:solidFill>
                <a:srgbClr val="000000"/>
              </a:solidFill>
              <a:latin typeface="Calibri"/>
              <a:ea typeface="Calibri"/>
              <a:cs typeface="Calibri"/>
            </a:rPr>
            <a:t>2</a:t>
          </a:r>
        </a:p>
      </xdr:txBody>
    </xdr:sp>
    <xdr:clientData/>
  </xdr:oneCellAnchor>
  <xdr:oneCellAnchor>
    <xdr:from>
      <xdr:col>13</xdr:col>
      <xdr:colOff>381000</xdr:colOff>
      <xdr:row>4</xdr:row>
      <xdr:rowOff>66675</xdr:rowOff>
    </xdr:from>
    <xdr:ext cx="247650" cy="247650"/>
    <xdr:sp>
      <xdr:nvSpPr>
        <xdr:cNvPr id="3" name="TextBox 3"/>
        <xdr:cNvSpPr txBox="1">
          <a:spLocks noChangeArrowheads="1"/>
        </xdr:cNvSpPr>
      </xdr:nvSpPr>
      <xdr:spPr>
        <a:xfrm>
          <a:off x="12515850" y="828675"/>
          <a:ext cx="247650" cy="247650"/>
        </a:xfrm>
        <a:prstGeom prst="rect">
          <a:avLst/>
        </a:prstGeom>
        <a:noFill/>
        <a:ln w="9525" cmpd="sng">
          <a:noFill/>
        </a:ln>
      </xdr:spPr>
      <xdr:txBody>
        <a:bodyPr vertOverflow="clip" wrap="square">
          <a:spAutoFit/>
        </a:bodyPr>
        <a:p>
          <a:pPr algn="l">
            <a:defRPr/>
          </a:pPr>
          <a:r>
            <a:rPr lang="en-US" cap="none" sz="1000" b="0" i="0" u="none" baseline="0">
              <a:solidFill>
                <a:srgbClr val="000000"/>
              </a:solidFill>
              <a:latin typeface="Calibri"/>
              <a:ea typeface="Calibri"/>
              <a:cs typeface="Calibri"/>
            </a:rPr>
            <a:t>2</a:t>
          </a:r>
        </a:p>
      </xdr:txBody>
    </xdr:sp>
    <xdr:clientData/>
  </xdr:oneCellAnchor>
  <xdr:oneCellAnchor>
    <xdr:from>
      <xdr:col>12</xdr:col>
      <xdr:colOff>361950</xdr:colOff>
      <xdr:row>4</xdr:row>
      <xdr:rowOff>66675</xdr:rowOff>
    </xdr:from>
    <xdr:ext cx="247650" cy="247650"/>
    <xdr:sp>
      <xdr:nvSpPr>
        <xdr:cNvPr id="4" name="TextBox 4"/>
        <xdr:cNvSpPr txBox="1">
          <a:spLocks noChangeArrowheads="1"/>
        </xdr:cNvSpPr>
      </xdr:nvSpPr>
      <xdr:spPr>
        <a:xfrm>
          <a:off x="11887200" y="828675"/>
          <a:ext cx="247650" cy="247650"/>
        </a:xfrm>
        <a:prstGeom prst="rect">
          <a:avLst/>
        </a:prstGeom>
        <a:noFill/>
        <a:ln w="9525" cmpd="sng">
          <a:noFill/>
        </a:ln>
      </xdr:spPr>
      <xdr:txBody>
        <a:bodyPr vertOverflow="clip" wrap="square">
          <a:spAutoFit/>
        </a:bodyPr>
        <a:p>
          <a:pPr algn="l">
            <a:defRPr/>
          </a:pPr>
          <a:r>
            <a:rPr lang="en-US" cap="none" sz="1000" b="0" i="0" u="none" baseline="0">
              <a:solidFill>
                <a:srgbClr val="000000"/>
              </a:solidFill>
              <a:latin typeface="Calibri"/>
              <a:ea typeface="Calibri"/>
              <a:cs typeface="Calibri"/>
            </a:rPr>
            <a:t>2</a:t>
          </a:r>
        </a:p>
      </xdr:txBody>
    </xdr:sp>
    <xdr:clientData/>
  </xdr:oneCellAnchor>
  <xdr:oneCellAnchor>
    <xdr:from>
      <xdr:col>11</xdr:col>
      <xdr:colOff>371475</xdr:colOff>
      <xdr:row>4</xdr:row>
      <xdr:rowOff>66675</xdr:rowOff>
    </xdr:from>
    <xdr:ext cx="247650" cy="247650"/>
    <xdr:sp>
      <xdr:nvSpPr>
        <xdr:cNvPr id="5" name="TextBox 5"/>
        <xdr:cNvSpPr txBox="1">
          <a:spLocks noChangeArrowheads="1"/>
        </xdr:cNvSpPr>
      </xdr:nvSpPr>
      <xdr:spPr>
        <a:xfrm>
          <a:off x="11287125" y="828675"/>
          <a:ext cx="247650" cy="247650"/>
        </a:xfrm>
        <a:prstGeom prst="rect">
          <a:avLst/>
        </a:prstGeom>
        <a:noFill/>
        <a:ln w="9525" cmpd="sng">
          <a:noFill/>
        </a:ln>
      </xdr:spPr>
      <xdr:txBody>
        <a:bodyPr vertOverflow="clip" wrap="square">
          <a:spAutoFit/>
        </a:bodyPr>
        <a:p>
          <a:pPr algn="l">
            <a:defRPr/>
          </a:pPr>
          <a:r>
            <a:rPr lang="en-US" cap="none" sz="1000" b="0" i="0" u="none" baseline="0">
              <a:solidFill>
                <a:srgbClr val="000000"/>
              </a:solidFill>
              <a:latin typeface="Calibri"/>
              <a:ea typeface="Calibri"/>
              <a:cs typeface="Calibri"/>
            </a:rPr>
            <a:t>2</a:t>
          </a:r>
        </a:p>
      </xdr:txBody>
    </xdr:sp>
    <xdr:clientData/>
  </xdr:oneCellAnchor>
  <xdr:oneCellAnchor>
    <xdr:from>
      <xdr:col>0</xdr:col>
      <xdr:colOff>1914525</xdr:colOff>
      <xdr:row>22</xdr:row>
      <xdr:rowOff>85725</xdr:rowOff>
    </xdr:from>
    <xdr:ext cx="257175" cy="247650"/>
    <xdr:sp>
      <xdr:nvSpPr>
        <xdr:cNvPr id="6" name="TextBox 6"/>
        <xdr:cNvSpPr txBox="1">
          <a:spLocks noChangeArrowheads="1"/>
        </xdr:cNvSpPr>
      </xdr:nvSpPr>
      <xdr:spPr>
        <a:xfrm>
          <a:off x="1914525" y="4276725"/>
          <a:ext cx="257175" cy="247650"/>
        </a:xfrm>
        <a:prstGeom prst="rect">
          <a:avLst/>
        </a:prstGeom>
        <a:noFill/>
        <a:ln w="9525" cmpd="sng">
          <a:noFill/>
        </a:ln>
      </xdr:spPr>
      <xdr:txBody>
        <a:bodyPr vertOverflow="clip" wrap="square">
          <a:spAutoFit/>
        </a:bodyPr>
        <a:p>
          <a:pPr algn="l">
            <a:defRPr/>
          </a:pPr>
          <a:r>
            <a:rPr lang="en-US" cap="none" sz="1000" b="0" i="0" u="none" baseline="0">
              <a:solidFill>
                <a:srgbClr val="000000"/>
              </a:solidFill>
              <a:latin typeface="Calibri"/>
              <a:ea typeface="Calibri"/>
              <a:cs typeface="Calibri"/>
            </a:rPr>
            <a:t>4</a:t>
          </a:r>
        </a:p>
      </xdr:txBody>
    </xdr:sp>
    <xdr:clientData/>
  </xdr:oneCellAnchor>
  <xdr:oneCellAnchor>
    <xdr:from>
      <xdr:col>0</xdr:col>
      <xdr:colOff>3867150</xdr:colOff>
      <xdr:row>23</xdr:row>
      <xdr:rowOff>76200</xdr:rowOff>
    </xdr:from>
    <xdr:ext cx="257175" cy="257175"/>
    <xdr:sp>
      <xdr:nvSpPr>
        <xdr:cNvPr id="7" name="TextBox 7"/>
        <xdr:cNvSpPr txBox="1">
          <a:spLocks noChangeArrowheads="1"/>
        </xdr:cNvSpPr>
      </xdr:nvSpPr>
      <xdr:spPr>
        <a:xfrm>
          <a:off x="3867150" y="4457700"/>
          <a:ext cx="257175" cy="257175"/>
        </a:xfrm>
        <a:prstGeom prst="rect">
          <a:avLst/>
        </a:prstGeom>
        <a:noFill/>
        <a:ln w="9525" cmpd="sng">
          <a:noFill/>
        </a:ln>
      </xdr:spPr>
      <xdr:txBody>
        <a:bodyPr vertOverflow="clip" wrap="square">
          <a:spAutoFit/>
        </a:bodyPr>
        <a:p>
          <a:pPr algn="l">
            <a:defRPr/>
          </a:pPr>
          <a:r>
            <a:rPr lang="en-US" cap="none" sz="1000" b="0" i="0" u="none" baseline="0">
              <a:solidFill>
                <a:srgbClr val="000000"/>
              </a:solidFill>
              <a:latin typeface="Calibri"/>
              <a:ea typeface="Calibri"/>
              <a:cs typeface="Calibri"/>
            </a:rPr>
            <a:t>5</a:t>
          </a:r>
        </a:p>
      </xdr:txBody>
    </xdr:sp>
    <xdr:clientData/>
  </xdr:oneCellAnchor>
  <xdr:oneCellAnchor>
    <xdr:from>
      <xdr:col>1</xdr:col>
      <xdr:colOff>371475</xdr:colOff>
      <xdr:row>4</xdr:row>
      <xdr:rowOff>85725</xdr:rowOff>
    </xdr:from>
    <xdr:ext cx="304800" cy="247650"/>
    <xdr:sp>
      <xdr:nvSpPr>
        <xdr:cNvPr id="8" name="TextBox 8"/>
        <xdr:cNvSpPr txBox="1">
          <a:spLocks noChangeArrowheads="1"/>
        </xdr:cNvSpPr>
      </xdr:nvSpPr>
      <xdr:spPr>
        <a:xfrm>
          <a:off x="5191125" y="847725"/>
          <a:ext cx="304800" cy="247650"/>
        </a:xfrm>
        <a:prstGeom prst="rect">
          <a:avLst/>
        </a:prstGeom>
        <a:noFill/>
        <a:ln w="9525" cmpd="sng">
          <a:noFill/>
        </a:ln>
      </xdr:spPr>
      <xdr:txBody>
        <a:bodyPr vertOverflow="clip" wrap="square"/>
        <a:p>
          <a:pPr algn="l">
            <a:defRPr/>
          </a:pPr>
          <a:r>
            <a:rPr lang="en-US" cap="none" sz="1000" b="0" i="0" u="none" baseline="0">
              <a:solidFill>
                <a:srgbClr val="000000"/>
              </a:solidFill>
              <a:latin typeface="Calibri"/>
              <a:ea typeface="Calibri"/>
              <a:cs typeface="Calibri"/>
            </a:rPr>
            <a:t>1</a:t>
          </a:r>
        </a:p>
      </xdr:txBody>
    </xdr:sp>
    <xdr:clientData/>
  </xdr:oneCellAnchor>
  <xdr:oneCellAnchor>
    <xdr:from>
      <xdr:col>0</xdr:col>
      <xdr:colOff>1066800</xdr:colOff>
      <xdr:row>16</xdr:row>
      <xdr:rowOff>104775</xdr:rowOff>
    </xdr:from>
    <xdr:ext cx="247650" cy="247650"/>
    <xdr:sp>
      <xdr:nvSpPr>
        <xdr:cNvPr id="9" name="TextBox 9"/>
        <xdr:cNvSpPr txBox="1">
          <a:spLocks noChangeArrowheads="1"/>
        </xdr:cNvSpPr>
      </xdr:nvSpPr>
      <xdr:spPr>
        <a:xfrm>
          <a:off x="1066800" y="3152775"/>
          <a:ext cx="247650" cy="247650"/>
        </a:xfrm>
        <a:prstGeom prst="rect">
          <a:avLst/>
        </a:prstGeom>
        <a:noFill/>
        <a:ln w="9525" cmpd="sng">
          <a:noFill/>
        </a:ln>
      </xdr:spPr>
      <xdr:txBody>
        <a:bodyPr vertOverflow="clip" wrap="square">
          <a:spAutoFit/>
        </a:bodyPr>
        <a:p>
          <a:pPr algn="l">
            <a:defRPr/>
          </a:pPr>
          <a:r>
            <a:rPr lang="en-US" cap="none" sz="1000" b="0" i="0" u="none" baseline="0">
              <a:solidFill>
                <a:srgbClr val="000000"/>
              </a:solidFill>
              <a:latin typeface="Calibri"/>
              <a:ea typeface="Calibri"/>
              <a:cs typeface="Calibri"/>
            </a:rPr>
            <a:t>3</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29</xdr:row>
      <xdr:rowOff>38100</xdr:rowOff>
    </xdr:from>
    <xdr:to>
      <xdr:col>5</xdr:col>
      <xdr:colOff>0</xdr:colOff>
      <xdr:row>38</xdr:row>
      <xdr:rowOff>85725</xdr:rowOff>
    </xdr:to>
    <xdr:sp>
      <xdr:nvSpPr>
        <xdr:cNvPr id="1" name="TextBox 1"/>
        <xdr:cNvSpPr txBox="1">
          <a:spLocks noChangeArrowheads="1"/>
        </xdr:cNvSpPr>
      </xdr:nvSpPr>
      <xdr:spPr>
        <a:xfrm>
          <a:off x="19050" y="5562600"/>
          <a:ext cx="4429125" cy="1762125"/>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*Starting in 2014, the Annual Mutual Fund Shareholder Tracking Survey was revised to include a dual frame random digit dial (RDD) sample design. In prior years, the survey used a landline RDD sampling frame. Please see pages 4-5 in the main report for a discussion of the revision to the survey methodology and the effect of that revision on the results.
</a:t>
          </a:r>
          <a:r>
            <a:rPr lang="en-US" cap="none" sz="1000" b="0" i="0" u="none" baseline="0">
              <a:solidFill>
                <a:srgbClr val="000000"/>
              </a:solidFill>
              <a:latin typeface="Calibri"/>
              <a:ea typeface="Calibri"/>
              <a:cs typeface="Calibri"/>
            </a:rPr>
            <a:t>Note: See note to Table</a:t>
          </a:r>
          <a:r>
            <a:rPr lang="en-US" cap="none" sz="1000" b="0" i="0" u="none" baseline="0">
              <a:solidFill>
                <a:srgbClr val="000000"/>
              </a:solidFill>
              <a:latin typeface="Calibri"/>
              <a:ea typeface="Calibri"/>
              <a:cs typeface="Calibri"/>
            </a:rPr>
            <a:t> 1</a:t>
          </a:r>
          <a:r>
            <a:rPr lang="en-US" cap="none" sz="1000" b="0" i="0" u="none" baseline="0">
              <a:solidFill>
                <a:srgbClr val="000000"/>
              </a:solidFill>
              <a:latin typeface="Calibri"/>
              <a:ea typeface="Calibri"/>
              <a:cs typeface="Calibri"/>
            </a:rPr>
            <a:t> for survey methods regarding mutual fund ownership.
</a:t>
          </a:r>
          <a:r>
            <a:rPr lang="en-US" cap="none" sz="1000" b="0" i="0" u="none" baseline="0">
              <a:solidFill>
                <a:srgbClr val="000000"/>
              </a:solidFill>
              <a:latin typeface="Calibri"/>
              <a:ea typeface="Calibri"/>
              <a:cs typeface="Calibri"/>
            </a:rPr>
            <a:t>Sources: Investment Company Institute and US Census Bureau</a:t>
          </a:r>
          <a:r>
            <a:rPr lang="en-US" cap="none" sz="1000" b="0" i="0" u="none" baseline="0">
              <a:solidFill>
                <a:srgbClr val="000000"/>
              </a:solidFill>
              <a:latin typeface="Calibri"/>
              <a:ea typeface="Calibri"/>
              <a:cs typeface="Calibri"/>
            </a:rPr>
            <a:t>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0</xdr:rowOff>
    </xdr:from>
    <xdr:to>
      <xdr:col>5</xdr:col>
      <xdr:colOff>57150</xdr:colOff>
      <xdr:row>0</xdr:row>
      <xdr:rowOff>0</xdr:rowOff>
    </xdr:to>
    <xdr:graphicFrame>
      <xdr:nvGraphicFramePr>
        <xdr:cNvPr id="1" name="Chart 1"/>
        <xdr:cNvGraphicFramePr/>
      </xdr:nvGraphicFramePr>
      <xdr:xfrm>
        <a:off x="47625" y="0"/>
        <a:ext cx="3781425" cy="0"/>
      </xdr:xfrm>
      <a:graphic>
        <a:graphicData uri="http://schemas.openxmlformats.org/drawingml/2006/chart">
          <c:chart xmlns:c="http://schemas.openxmlformats.org/drawingml/2006/chart" r:id="rId1"/>
        </a:graphicData>
      </a:graphic>
    </xdr:graphicFrame>
    <xdr:clientData/>
  </xdr:twoCellAnchor>
  <xdr:twoCellAnchor>
    <xdr:from>
      <xdr:col>0</xdr:col>
      <xdr:colOff>47625</xdr:colOff>
      <xdr:row>0</xdr:row>
      <xdr:rowOff>0</xdr:rowOff>
    </xdr:from>
    <xdr:to>
      <xdr:col>4</xdr:col>
      <xdr:colOff>314325</xdr:colOff>
      <xdr:row>0</xdr:row>
      <xdr:rowOff>0</xdr:rowOff>
    </xdr:to>
    <xdr:graphicFrame>
      <xdr:nvGraphicFramePr>
        <xdr:cNvPr id="2" name="Chart 2"/>
        <xdr:cNvGraphicFramePr/>
      </xdr:nvGraphicFramePr>
      <xdr:xfrm>
        <a:off x="47625" y="0"/>
        <a:ext cx="3514725" cy="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32</xdr:row>
      <xdr:rowOff>142875</xdr:rowOff>
    </xdr:from>
    <xdr:to>
      <xdr:col>6</xdr:col>
      <xdr:colOff>514350</xdr:colOff>
      <xdr:row>41</xdr:row>
      <xdr:rowOff>104775</xdr:rowOff>
    </xdr:to>
    <xdr:sp>
      <xdr:nvSpPr>
        <xdr:cNvPr id="3" name="TextBox 3"/>
        <xdr:cNvSpPr txBox="1">
          <a:spLocks noChangeArrowheads="1"/>
        </xdr:cNvSpPr>
      </xdr:nvSpPr>
      <xdr:spPr>
        <a:xfrm>
          <a:off x="0" y="6267450"/>
          <a:ext cx="5000625" cy="16764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1</a:t>
          </a:r>
          <a:r>
            <a:rPr lang="en-US" cap="none" sz="1000" b="0" i="0" u="none" baseline="0">
              <a:solidFill>
                <a:srgbClr val="000000"/>
              </a:solidFill>
              <a:latin typeface="Calibri"/>
              <a:ea typeface="Calibri"/>
              <a:cs typeface="Calibri"/>
            </a:rPr>
            <a:t>Age is based on the sole or co-decisionmaker for household saving and investing.
</a:t>
          </a:r>
          <a:r>
            <a:rPr lang="en-US" cap="none" sz="1000" b="0" i="0" u="none" baseline="30000">
              <a:solidFill>
                <a:srgbClr val="000000"/>
              </a:solidFill>
              <a:latin typeface="Calibri"/>
              <a:ea typeface="Calibri"/>
              <a:cs typeface="Calibri"/>
            </a:rPr>
            <a:t>2</a:t>
          </a:r>
          <a:r>
            <a:rPr lang="en-US" cap="none" sz="1000" b="0" i="0" u="none" baseline="0">
              <a:solidFill>
                <a:srgbClr val="000000"/>
              </a:solidFill>
              <a:latin typeface="Calibri"/>
              <a:ea typeface="Calibri"/>
              <a:cs typeface="Calibri"/>
            </a:rPr>
            <a:t>Starting in 2014, the Annual Mutual Fund Shareholder Tracking Survey was revised to include a dual frame random digit dial (RDD) sample design. In prior years, the survey used a landline RDD sampling frame. Please see pages 4-5 in the main report for a discussion of the revision to the survey methodology and the effect of that revision on the results.
</a:t>
          </a:r>
          <a:r>
            <a:rPr lang="en-US" cap="none" sz="1000" b="0" i="0" u="none" baseline="0">
              <a:solidFill>
                <a:srgbClr val="000000"/>
              </a:solidFill>
              <a:latin typeface="Calibri"/>
              <a:ea typeface="Calibri"/>
              <a:cs typeface="Calibri"/>
            </a:rPr>
            <a:t>Note: See note to </a:t>
          </a:r>
          <a:r>
            <a:rPr lang="en-US" cap="none" sz="1000" b="0" i="0" u="none" baseline="0">
              <a:solidFill>
                <a:srgbClr val="000000"/>
              </a:solidFill>
              <a:latin typeface="Calibri"/>
              <a:ea typeface="Calibri"/>
              <a:cs typeface="Calibri"/>
            </a:rPr>
            <a:t>Table</a:t>
          </a:r>
          <a:r>
            <a:rPr lang="en-US" cap="none" sz="1000" b="0" i="0" u="none" baseline="0">
              <a:solidFill>
                <a:srgbClr val="000000"/>
              </a:solidFill>
              <a:latin typeface="Calibri"/>
              <a:ea typeface="Calibri"/>
              <a:cs typeface="Calibri"/>
            </a:rPr>
            <a:t> 1</a:t>
          </a:r>
          <a:r>
            <a:rPr lang="en-US" cap="none" sz="1000" b="0" i="0" u="none" baseline="0">
              <a:solidFill>
                <a:srgbClr val="000000"/>
              </a:solidFill>
              <a:latin typeface="Calibri"/>
              <a:ea typeface="Calibri"/>
              <a:cs typeface="Calibri"/>
            </a:rPr>
            <a:t> for survey methods regarding mutual fund ownership.
</a:t>
          </a:r>
          <a:r>
            <a:rPr lang="en-US" cap="none" sz="1000" b="0" i="0" u="none" baseline="0">
              <a:solidFill>
                <a:srgbClr val="000000"/>
              </a:solidFill>
              <a:latin typeface="Calibri"/>
              <a:ea typeface="Calibri"/>
              <a:cs typeface="Calibri"/>
            </a:rPr>
            <a:t>Sources: Investment Company Institute </a:t>
          </a:r>
          <a:r>
            <a:rPr lang="en-US" cap="none" sz="1000" b="0" i="0" u="none" baseline="0">
              <a:solidFill>
                <a:srgbClr val="000000"/>
              </a:solidFill>
              <a:latin typeface="Calibri"/>
              <a:ea typeface="Calibri"/>
              <a:cs typeface="Calibri"/>
            </a:rPr>
            <a:t>and US Census Bureau</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p>
      </xdr:txBody>
    </xdr:sp>
    <xdr:clientData/>
  </xdr:twoCellAnchor>
  <xdr:twoCellAnchor>
    <xdr:from>
      <xdr:col>0</xdr:col>
      <xdr:colOff>676275</xdr:colOff>
      <xdr:row>25</xdr:row>
      <xdr:rowOff>85725</xdr:rowOff>
    </xdr:from>
    <xdr:to>
      <xdr:col>0</xdr:col>
      <xdr:colOff>962025</xdr:colOff>
      <xdr:row>32</xdr:row>
      <xdr:rowOff>85725</xdr:rowOff>
    </xdr:to>
    <xdr:sp>
      <xdr:nvSpPr>
        <xdr:cNvPr id="4" name="TextBox 4"/>
        <xdr:cNvSpPr txBox="1">
          <a:spLocks noChangeArrowheads="1"/>
        </xdr:cNvSpPr>
      </xdr:nvSpPr>
      <xdr:spPr>
        <a:xfrm>
          <a:off x="676275" y="4876800"/>
          <a:ext cx="285750" cy="13335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666750</xdr:colOff>
      <xdr:row>26</xdr:row>
      <xdr:rowOff>114300</xdr:rowOff>
    </xdr:from>
    <xdr:to>
      <xdr:col>0</xdr:col>
      <xdr:colOff>933450</xdr:colOff>
      <xdr:row>33</xdr:row>
      <xdr:rowOff>114300</xdr:rowOff>
    </xdr:to>
    <xdr:sp>
      <xdr:nvSpPr>
        <xdr:cNvPr id="5" name="TextBox 5"/>
        <xdr:cNvSpPr txBox="1">
          <a:spLocks noChangeArrowheads="1"/>
        </xdr:cNvSpPr>
      </xdr:nvSpPr>
      <xdr:spPr>
        <a:xfrm>
          <a:off x="666750" y="5095875"/>
          <a:ext cx="266700" cy="13335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676275</xdr:colOff>
      <xdr:row>27</xdr:row>
      <xdr:rowOff>85725</xdr:rowOff>
    </xdr:from>
    <xdr:to>
      <xdr:col>0</xdr:col>
      <xdr:colOff>952500</xdr:colOff>
      <xdr:row>34</xdr:row>
      <xdr:rowOff>85725</xdr:rowOff>
    </xdr:to>
    <xdr:sp>
      <xdr:nvSpPr>
        <xdr:cNvPr id="6" name="TextBox 6"/>
        <xdr:cNvSpPr txBox="1">
          <a:spLocks noChangeArrowheads="1"/>
        </xdr:cNvSpPr>
      </xdr:nvSpPr>
      <xdr:spPr>
        <a:xfrm>
          <a:off x="676275" y="5257800"/>
          <a:ext cx="276225" cy="13335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666750</xdr:colOff>
      <xdr:row>28</xdr:row>
      <xdr:rowOff>104775</xdr:rowOff>
    </xdr:from>
    <xdr:to>
      <xdr:col>0</xdr:col>
      <xdr:colOff>933450</xdr:colOff>
      <xdr:row>35</xdr:row>
      <xdr:rowOff>104775</xdr:rowOff>
    </xdr:to>
    <xdr:sp>
      <xdr:nvSpPr>
        <xdr:cNvPr id="7" name="TextBox 7"/>
        <xdr:cNvSpPr txBox="1">
          <a:spLocks noChangeArrowheads="1"/>
        </xdr:cNvSpPr>
      </xdr:nvSpPr>
      <xdr:spPr>
        <a:xfrm>
          <a:off x="666750" y="5467350"/>
          <a:ext cx="266700" cy="13335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666750</xdr:colOff>
      <xdr:row>29</xdr:row>
      <xdr:rowOff>114300</xdr:rowOff>
    </xdr:from>
    <xdr:to>
      <xdr:col>0</xdr:col>
      <xdr:colOff>933450</xdr:colOff>
      <xdr:row>36</xdr:row>
      <xdr:rowOff>114300</xdr:rowOff>
    </xdr:to>
    <xdr:sp>
      <xdr:nvSpPr>
        <xdr:cNvPr id="8" name="TextBox 8"/>
        <xdr:cNvSpPr txBox="1">
          <a:spLocks noChangeArrowheads="1"/>
        </xdr:cNvSpPr>
      </xdr:nvSpPr>
      <xdr:spPr>
        <a:xfrm>
          <a:off x="666750" y="5667375"/>
          <a:ext cx="266700" cy="13335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61</xdr:row>
      <xdr:rowOff>28575</xdr:rowOff>
    </xdr:from>
    <xdr:to>
      <xdr:col>8</xdr:col>
      <xdr:colOff>571500</xdr:colOff>
      <xdr:row>72</xdr:row>
      <xdr:rowOff>28575</xdr:rowOff>
    </xdr:to>
    <xdr:sp>
      <xdr:nvSpPr>
        <xdr:cNvPr id="1" name="TextBox 1"/>
        <xdr:cNvSpPr txBox="1">
          <a:spLocks noChangeArrowheads="1"/>
        </xdr:cNvSpPr>
      </xdr:nvSpPr>
      <xdr:spPr>
        <a:xfrm>
          <a:off x="0" y="11706225"/>
          <a:ext cx="5695950" cy="20955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1</a:t>
          </a:r>
          <a:r>
            <a:rPr lang="en-US" cap="none" sz="1000" b="0" i="0" u="none" baseline="0">
              <a:solidFill>
                <a:srgbClr val="000000"/>
              </a:solidFill>
              <a:latin typeface="Calibri"/>
              <a:ea typeface="Calibri"/>
              <a:cs typeface="Calibri"/>
            </a:rPr>
            <a:t>Age is based on the age of the sole or co-decisionmaker for household saving and investing.
</a:t>
          </a:r>
          <a:r>
            <a:rPr lang="en-US" cap="none" sz="1000" b="0" i="0" u="none" baseline="30000">
              <a:solidFill>
                <a:srgbClr val="000000"/>
              </a:solidFill>
              <a:latin typeface="Calibri"/>
              <a:ea typeface="Calibri"/>
              <a:cs typeface="Calibri"/>
            </a:rPr>
            <a:t>2</a:t>
          </a:r>
          <a:r>
            <a:rPr lang="en-US" cap="none" sz="1000" b="0" i="0" u="none" baseline="0">
              <a:solidFill>
                <a:srgbClr val="000000"/>
              </a:solidFill>
              <a:latin typeface="Calibri"/>
              <a:ea typeface="Calibri"/>
              <a:cs typeface="Calibri"/>
            </a:rPr>
            <a:t>Starting in 2014, the Annual Mutual Fund Shareholder Tracking Survey was revised to include a dual frame random digit dial (RDD) sample design. In prior years, the survey used a landline RDD sampling frame. Please see pages 4-5 in the main report for a discussion of the revision to the survey methodology and the effect of that revision on the results.</a:t>
          </a:r>
          <a:r>
            <a:rPr lang="en-US" cap="none" sz="1000" b="0" i="0" u="none" baseline="0">
              <a:solidFill>
                <a:srgbClr val="000000"/>
              </a:solidFill>
              <a:latin typeface="Calibri"/>
              <a:ea typeface="Calibri"/>
              <a:cs typeface="Calibri"/>
            </a:rPr>
            <a:t>
</a:t>
          </a:r>
          <a:r>
            <a:rPr lang="en-US" cap="none" sz="1000" b="0" i="0" u="none" baseline="30000">
              <a:solidFill>
                <a:srgbClr val="000000"/>
              </a:solidFill>
              <a:latin typeface="Calibri"/>
              <a:ea typeface="Calibri"/>
              <a:cs typeface="Calibri"/>
            </a:rPr>
            <a:t>3</a:t>
          </a:r>
          <a:r>
            <a:rPr lang="en-US" cap="none" sz="1000" b="0" i="0" u="none" baseline="0">
              <a:solidFill>
                <a:srgbClr val="000000"/>
              </a:solidFill>
              <a:latin typeface="Calibri"/>
              <a:ea typeface="Calibri"/>
              <a:cs typeface="Calibri"/>
            </a:rPr>
            <a:t>The percentage of all households in each age group is based on ICI survey data and is weighted to match the US Census Bureau’s Current Population Survey.
</a:t>
          </a:r>
          <a:r>
            <a:rPr lang="en-US" cap="none" sz="1000" b="0" i="0" u="none" baseline="0">
              <a:solidFill>
                <a:srgbClr val="000000"/>
              </a:solidFill>
              <a:latin typeface="Calibri"/>
              <a:ea typeface="Calibri"/>
              <a:cs typeface="Calibri"/>
            </a:rPr>
            <a:t>Note: See note to Table</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1 for survey methods regarding mutual fund ownership.
</a:t>
          </a:r>
          <a:r>
            <a:rPr lang="en-US" cap="none" sz="1000" b="0" i="0" u="none" baseline="0">
              <a:solidFill>
                <a:srgbClr val="000000"/>
              </a:solidFill>
              <a:latin typeface="Calibri"/>
              <a:ea typeface="Calibri"/>
              <a:cs typeface="Calibri"/>
            </a:rPr>
            <a:t>Sources: Investment Company Institute and US Census Bureau</a:t>
          </a:r>
        </a:p>
      </xdr:txBody>
    </xdr:sp>
    <xdr:clientData/>
  </xdr:twoCellAnchor>
  <xdr:twoCellAnchor>
    <xdr:from>
      <xdr:col>0</xdr:col>
      <xdr:colOff>342900</xdr:colOff>
      <xdr:row>26</xdr:row>
      <xdr:rowOff>85725</xdr:rowOff>
    </xdr:from>
    <xdr:to>
      <xdr:col>1</xdr:col>
      <xdr:colOff>66675</xdr:colOff>
      <xdr:row>30</xdr:row>
      <xdr:rowOff>85725</xdr:rowOff>
    </xdr:to>
    <xdr:sp>
      <xdr:nvSpPr>
        <xdr:cNvPr id="2" name="TextBox 2"/>
        <xdr:cNvSpPr txBox="1">
          <a:spLocks noChangeArrowheads="1"/>
        </xdr:cNvSpPr>
      </xdr:nvSpPr>
      <xdr:spPr>
        <a:xfrm>
          <a:off x="342900" y="5067300"/>
          <a:ext cx="276225" cy="762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361950</xdr:colOff>
      <xdr:row>54</xdr:row>
      <xdr:rowOff>104775</xdr:rowOff>
    </xdr:from>
    <xdr:to>
      <xdr:col>1</xdr:col>
      <xdr:colOff>85725</xdr:colOff>
      <xdr:row>56</xdr:row>
      <xdr:rowOff>104775</xdr:rowOff>
    </xdr:to>
    <xdr:sp>
      <xdr:nvSpPr>
        <xdr:cNvPr id="3" name="TextBox 3"/>
        <xdr:cNvSpPr txBox="1">
          <a:spLocks noChangeArrowheads="1"/>
        </xdr:cNvSpPr>
      </xdr:nvSpPr>
      <xdr:spPr>
        <a:xfrm>
          <a:off x="361950" y="10448925"/>
          <a:ext cx="276225" cy="381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361950</xdr:colOff>
      <xdr:row>55</xdr:row>
      <xdr:rowOff>114300</xdr:rowOff>
    </xdr:from>
    <xdr:to>
      <xdr:col>1</xdr:col>
      <xdr:colOff>85725</xdr:colOff>
      <xdr:row>60</xdr:row>
      <xdr:rowOff>114300</xdr:rowOff>
    </xdr:to>
    <xdr:sp>
      <xdr:nvSpPr>
        <xdr:cNvPr id="4" name="TextBox 4"/>
        <xdr:cNvSpPr txBox="1">
          <a:spLocks noChangeArrowheads="1"/>
        </xdr:cNvSpPr>
      </xdr:nvSpPr>
      <xdr:spPr>
        <a:xfrm>
          <a:off x="361950" y="10648950"/>
          <a:ext cx="276225" cy="9525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361950</xdr:colOff>
      <xdr:row>27</xdr:row>
      <xdr:rowOff>85725</xdr:rowOff>
    </xdr:from>
    <xdr:to>
      <xdr:col>1</xdr:col>
      <xdr:colOff>85725</xdr:colOff>
      <xdr:row>33</xdr:row>
      <xdr:rowOff>85725</xdr:rowOff>
    </xdr:to>
    <xdr:sp>
      <xdr:nvSpPr>
        <xdr:cNvPr id="5" name="TextBox 5"/>
        <xdr:cNvSpPr txBox="1">
          <a:spLocks noChangeArrowheads="1"/>
        </xdr:cNvSpPr>
      </xdr:nvSpPr>
      <xdr:spPr>
        <a:xfrm>
          <a:off x="361950" y="5257800"/>
          <a:ext cx="276225" cy="1143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371475</xdr:colOff>
      <xdr:row>28</xdr:row>
      <xdr:rowOff>85725</xdr:rowOff>
    </xdr:from>
    <xdr:to>
      <xdr:col>1</xdr:col>
      <xdr:colOff>95250</xdr:colOff>
      <xdr:row>34</xdr:row>
      <xdr:rowOff>76200</xdr:rowOff>
    </xdr:to>
    <xdr:sp>
      <xdr:nvSpPr>
        <xdr:cNvPr id="6" name="TextBox 6"/>
        <xdr:cNvSpPr txBox="1">
          <a:spLocks noChangeArrowheads="1"/>
        </xdr:cNvSpPr>
      </xdr:nvSpPr>
      <xdr:spPr>
        <a:xfrm>
          <a:off x="371475" y="5448300"/>
          <a:ext cx="276225" cy="11620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371475</xdr:colOff>
      <xdr:row>56</xdr:row>
      <xdr:rowOff>104775</xdr:rowOff>
    </xdr:from>
    <xdr:to>
      <xdr:col>1</xdr:col>
      <xdr:colOff>95250</xdr:colOff>
      <xdr:row>61</xdr:row>
      <xdr:rowOff>104775</xdr:rowOff>
    </xdr:to>
    <xdr:sp>
      <xdr:nvSpPr>
        <xdr:cNvPr id="7" name="TextBox 7"/>
        <xdr:cNvSpPr txBox="1">
          <a:spLocks noChangeArrowheads="1"/>
        </xdr:cNvSpPr>
      </xdr:nvSpPr>
      <xdr:spPr>
        <a:xfrm>
          <a:off x="371475" y="10829925"/>
          <a:ext cx="276225" cy="9525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361950</xdr:colOff>
      <xdr:row>57</xdr:row>
      <xdr:rowOff>104775</xdr:rowOff>
    </xdr:from>
    <xdr:to>
      <xdr:col>1</xdr:col>
      <xdr:colOff>85725</xdr:colOff>
      <xdr:row>62</xdr:row>
      <xdr:rowOff>104775</xdr:rowOff>
    </xdr:to>
    <xdr:sp>
      <xdr:nvSpPr>
        <xdr:cNvPr id="8" name="TextBox 8"/>
        <xdr:cNvSpPr txBox="1">
          <a:spLocks noChangeArrowheads="1"/>
        </xdr:cNvSpPr>
      </xdr:nvSpPr>
      <xdr:spPr>
        <a:xfrm>
          <a:off x="361950" y="11020425"/>
          <a:ext cx="276225" cy="9525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361950</xdr:colOff>
      <xdr:row>29</xdr:row>
      <xdr:rowOff>104775</xdr:rowOff>
    </xdr:from>
    <xdr:to>
      <xdr:col>1</xdr:col>
      <xdr:colOff>85725</xdr:colOff>
      <xdr:row>35</xdr:row>
      <xdr:rowOff>76200</xdr:rowOff>
    </xdr:to>
    <xdr:sp>
      <xdr:nvSpPr>
        <xdr:cNvPr id="9" name="TextBox 9"/>
        <xdr:cNvSpPr txBox="1">
          <a:spLocks noChangeArrowheads="1"/>
        </xdr:cNvSpPr>
      </xdr:nvSpPr>
      <xdr:spPr>
        <a:xfrm>
          <a:off x="361950" y="5657850"/>
          <a:ext cx="276225" cy="1143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361950</xdr:colOff>
      <xdr:row>58</xdr:row>
      <xdr:rowOff>85725</xdr:rowOff>
    </xdr:from>
    <xdr:to>
      <xdr:col>1</xdr:col>
      <xdr:colOff>76200</xdr:colOff>
      <xdr:row>64</xdr:row>
      <xdr:rowOff>85725</xdr:rowOff>
    </xdr:to>
    <xdr:sp>
      <xdr:nvSpPr>
        <xdr:cNvPr id="10" name="TextBox 10"/>
        <xdr:cNvSpPr txBox="1">
          <a:spLocks noChangeArrowheads="1"/>
        </xdr:cNvSpPr>
      </xdr:nvSpPr>
      <xdr:spPr>
        <a:xfrm>
          <a:off x="361950" y="11191875"/>
          <a:ext cx="266700" cy="1143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361950</xdr:colOff>
      <xdr:row>30</xdr:row>
      <xdr:rowOff>85725</xdr:rowOff>
    </xdr:from>
    <xdr:to>
      <xdr:col>1</xdr:col>
      <xdr:colOff>85725</xdr:colOff>
      <xdr:row>36</xdr:row>
      <xdr:rowOff>66675</xdr:rowOff>
    </xdr:to>
    <xdr:sp>
      <xdr:nvSpPr>
        <xdr:cNvPr id="11" name="TextBox 11"/>
        <xdr:cNvSpPr txBox="1">
          <a:spLocks noChangeArrowheads="1"/>
        </xdr:cNvSpPr>
      </xdr:nvSpPr>
      <xdr:spPr>
        <a:xfrm>
          <a:off x="361950" y="5829300"/>
          <a:ext cx="276225" cy="11525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361950</xdr:colOff>
      <xdr:row>22</xdr:row>
      <xdr:rowOff>104775</xdr:rowOff>
    </xdr:from>
    <xdr:to>
      <xdr:col>1</xdr:col>
      <xdr:colOff>85725</xdr:colOff>
      <xdr:row>26</xdr:row>
      <xdr:rowOff>104775</xdr:rowOff>
    </xdr:to>
    <xdr:sp>
      <xdr:nvSpPr>
        <xdr:cNvPr id="1" name="TextBox 1"/>
        <xdr:cNvSpPr txBox="1">
          <a:spLocks noChangeArrowheads="1"/>
        </xdr:cNvSpPr>
      </xdr:nvSpPr>
      <xdr:spPr>
        <a:xfrm>
          <a:off x="361950" y="4705350"/>
          <a:ext cx="276225" cy="762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361950</xdr:colOff>
      <xdr:row>46</xdr:row>
      <xdr:rowOff>85725</xdr:rowOff>
    </xdr:from>
    <xdr:to>
      <xdr:col>1</xdr:col>
      <xdr:colOff>76200</xdr:colOff>
      <xdr:row>52</xdr:row>
      <xdr:rowOff>85725</xdr:rowOff>
    </xdr:to>
    <xdr:sp>
      <xdr:nvSpPr>
        <xdr:cNvPr id="2" name="TextBox 2"/>
        <xdr:cNvSpPr txBox="1">
          <a:spLocks noChangeArrowheads="1"/>
        </xdr:cNvSpPr>
      </xdr:nvSpPr>
      <xdr:spPr>
        <a:xfrm>
          <a:off x="361950" y="9667875"/>
          <a:ext cx="266700" cy="1143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361950</xdr:colOff>
      <xdr:row>23</xdr:row>
      <xdr:rowOff>85725</xdr:rowOff>
    </xdr:from>
    <xdr:to>
      <xdr:col>1</xdr:col>
      <xdr:colOff>76200</xdr:colOff>
      <xdr:row>29</xdr:row>
      <xdr:rowOff>85725</xdr:rowOff>
    </xdr:to>
    <xdr:sp>
      <xdr:nvSpPr>
        <xdr:cNvPr id="3" name="TextBox 3"/>
        <xdr:cNvSpPr txBox="1">
          <a:spLocks noChangeArrowheads="1"/>
        </xdr:cNvSpPr>
      </xdr:nvSpPr>
      <xdr:spPr>
        <a:xfrm>
          <a:off x="361950" y="4876800"/>
          <a:ext cx="266700" cy="1143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361950</xdr:colOff>
      <xdr:row>47</xdr:row>
      <xdr:rowOff>85725</xdr:rowOff>
    </xdr:from>
    <xdr:to>
      <xdr:col>1</xdr:col>
      <xdr:colOff>85725</xdr:colOff>
      <xdr:row>53</xdr:row>
      <xdr:rowOff>85725</xdr:rowOff>
    </xdr:to>
    <xdr:sp>
      <xdr:nvSpPr>
        <xdr:cNvPr id="4" name="TextBox 4"/>
        <xdr:cNvSpPr txBox="1">
          <a:spLocks noChangeArrowheads="1"/>
        </xdr:cNvSpPr>
      </xdr:nvSpPr>
      <xdr:spPr>
        <a:xfrm>
          <a:off x="361950" y="9858375"/>
          <a:ext cx="276225" cy="1143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371475</xdr:colOff>
      <xdr:row>48</xdr:row>
      <xdr:rowOff>85725</xdr:rowOff>
    </xdr:from>
    <xdr:to>
      <xdr:col>1</xdr:col>
      <xdr:colOff>95250</xdr:colOff>
      <xdr:row>54</xdr:row>
      <xdr:rowOff>76200</xdr:rowOff>
    </xdr:to>
    <xdr:sp>
      <xdr:nvSpPr>
        <xdr:cNvPr id="5" name="TextBox 5"/>
        <xdr:cNvSpPr txBox="1">
          <a:spLocks noChangeArrowheads="1"/>
        </xdr:cNvSpPr>
      </xdr:nvSpPr>
      <xdr:spPr>
        <a:xfrm>
          <a:off x="371475" y="10048875"/>
          <a:ext cx="276225" cy="11334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371475</xdr:colOff>
      <xdr:row>24</xdr:row>
      <xdr:rowOff>85725</xdr:rowOff>
    </xdr:from>
    <xdr:to>
      <xdr:col>1</xdr:col>
      <xdr:colOff>95250</xdr:colOff>
      <xdr:row>30</xdr:row>
      <xdr:rowOff>57150</xdr:rowOff>
    </xdr:to>
    <xdr:sp>
      <xdr:nvSpPr>
        <xdr:cNvPr id="6" name="TextBox 6"/>
        <xdr:cNvSpPr txBox="1">
          <a:spLocks noChangeArrowheads="1"/>
        </xdr:cNvSpPr>
      </xdr:nvSpPr>
      <xdr:spPr>
        <a:xfrm>
          <a:off x="371475" y="5067300"/>
          <a:ext cx="276225" cy="1143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361950</xdr:colOff>
      <xdr:row>25</xdr:row>
      <xdr:rowOff>85725</xdr:rowOff>
    </xdr:from>
    <xdr:to>
      <xdr:col>1</xdr:col>
      <xdr:colOff>85725</xdr:colOff>
      <xdr:row>30</xdr:row>
      <xdr:rowOff>228600</xdr:rowOff>
    </xdr:to>
    <xdr:sp>
      <xdr:nvSpPr>
        <xdr:cNvPr id="7" name="TextBox 7"/>
        <xdr:cNvSpPr txBox="1">
          <a:spLocks noChangeArrowheads="1"/>
        </xdr:cNvSpPr>
      </xdr:nvSpPr>
      <xdr:spPr>
        <a:xfrm>
          <a:off x="361950" y="5257800"/>
          <a:ext cx="276225" cy="11239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361950</xdr:colOff>
      <xdr:row>49</xdr:row>
      <xdr:rowOff>85725</xdr:rowOff>
    </xdr:from>
    <xdr:to>
      <xdr:col>1</xdr:col>
      <xdr:colOff>85725</xdr:colOff>
      <xdr:row>55</xdr:row>
      <xdr:rowOff>47625</xdr:rowOff>
    </xdr:to>
    <xdr:sp>
      <xdr:nvSpPr>
        <xdr:cNvPr id="8" name="TextBox 8"/>
        <xdr:cNvSpPr txBox="1">
          <a:spLocks noChangeArrowheads="1"/>
        </xdr:cNvSpPr>
      </xdr:nvSpPr>
      <xdr:spPr>
        <a:xfrm>
          <a:off x="361950" y="10239375"/>
          <a:ext cx="276225" cy="11049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361950</xdr:colOff>
      <xdr:row>50</xdr:row>
      <xdr:rowOff>85725</xdr:rowOff>
    </xdr:from>
    <xdr:to>
      <xdr:col>1</xdr:col>
      <xdr:colOff>76200</xdr:colOff>
      <xdr:row>56</xdr:row>
      <xdr:rowOff>47625</xdr:rowOff>
    </xdr:to>
    <xdr:sp>
      <xdr:nvSpPr>
        <xdr:cNvPr id="9" name="TextBox 9"/>
        <xdr:cNvSpPr txBox="1">
          <a:spLocks noChangeArrowheads="1"/>
        </xdr:cNvSpPr>
      </xdr:nvSpPr>
      <xdr:spPr>
        <a:xfrm>
          <a:off x="361950" y="10429875"/>
          <a:ext cx="266700" cy="11049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342900</xdr:colOff>
      <xdr:row>26</xdr:row>
      <xdr:rowOff>95250</xdr:rowOff>
    </xdr:from>
    <xdr:to>
      <xdr:col>1</xdr:col>
      <xdr:colOff>66675</xdr:colOff>
      <xdr:row>30</xdr:row>
      <xdr:rowOff>428625</xdr:rowOff>
    </xdr:to>
    <xdr:sp>
      <xdr:nvSpPr>
        <xdr:cNvPr id="10" name="TextBox 10"/>
        <xdr:cNvSpPr txBox="1">
          <a:spLocks noChangeArrowheads="1"/>
        </xdr:cNvSpPr>
      </xdr:nvSpPr>
      <xdr:spPr>
        <a:xfrm>
          <a:off x="342900" y="5457825"/>
          <a:ext cx="276225" cy="11239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oneCellAnchor>
    <xdr:from>
      <xdr:col>1</xdr:col>
      <xdr:colOff>304800</xdr:colOff>
      <xdr:row>65</xdr:row>
      <xdr:rowOff>104775</xdr:rowOff>
    </xdr:from>
    <xdr:ext cx="180975" cy="266700"/>
    <xdr:sp fLocksText="0">
      <xdr:nvSpPr>
        <xdr:cNvPr id="11" name="TextBox 11"/>
        <xdr:cNvSpPr txBox="1">
          <a:spLocks noChangeArrowheads="1"/>
        </xdr:cNvSpPr>
      </xdr:nvSpPr>
      <xdr:spPr>
        <a:xfrm>
          <a:off x="857250" y="13335000"/>
          <a:ext cx="18097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0</xdr:col>
      <xdr:colOff>0</xdr:colOff>
      <xdr:row>52</xdr:row>
      <xdr:rowOff>142875</xdr:rowOff>
    </xdr:from>
    <xdr:ext cx="7181850" cy="2019300"/>
    <xdr:sp>
      <xdr:nvSpPr>
        <xdr:cNvPr id="12" name="TextBox 12"/>
        <xdr:cNvSpPr txBox="1">
          <a:spLocks noChangeArrowheads="1"/>
        </xdr:cNvSpPr>
      </xdr:nvSpPr>
      <xdr:spPr>
        <a:xfrm>
          <a:off x="0" y="10868025"/>
          <a:ext cx="7181850" cy="2019300"/>
        </a:xfrm>
        <a:prstGeom prst="rect">
          <a:avLst/>
        </a:prstGeom>
        <a:noFill/>
        <a:ln w="9525" cmpd="sng">
          <a:noFill/>
        </a:ln>
      </xdr:spPr>
      <xdr:txBody>
        <a:bodyPr vertOverflow="clip" wrap="square">
          <a:spAutoFit/>
        </a:bodyPr>
        <a:p>
          <a:pPr algn="l">
            <a:defRPr/>
          </a:pPr>
          <a:r>
            <a:rPr lang="en-US" cap="none" sz="1100" b="0" i="0" u="none" baseline="30000">
              <a:solidFill>
                <a:srgbClr val="000000"/>
              </a:solidFill>
              <a:latin typeface="Calibri"/>
              <a:ea typeface="Calibri"/>
              <a:cs typeface="Calibri"/>
            </a:rPr>
            <a:t>1</a:t>
          </a:r>
          <a:r>
            <a:rPr lang="en-US" cap="none" sz="1100" b="0" i="0" u="none" baseline="0">
              <a:solidFill>
                <a:srgbClr val="000000"/>
              </a:solidFill>
              <a:latin typeface="Calibri"/>
              <a:ea typeface="Calibri"/>
              <a:cs typeface="Calibri"/>
            </a:rPr>
            <a:t>Total reported is household income before taxes in prior year. Income is reported in 2016 CPI-U-RS adjusted dollars.
</a:t>
          </a:r>
          <a:r>
            <a:rPr lang="en-US" cap="none" sz="1100" b="0" i="0" u="none" baseline="3000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Starting in 2014, the Annual Mutual Fund Shareholder Tracking Survey was revised to include a dual frame random digit
</a:t>
          </a:r>
          <a:r>
            <a:rPr lang="en-US" cap="none" sz="1100" b="0" i="0" u="none" baseline="0">
              <a:solidFill>
                <a:srgbClr val="000000"/>
              </a:solidFill>
              <a:latin typeface="Calibri"/>
              <a:ea typeface="Calibri"/>
              <a:cs typeface="Calibri"/>
            </a:rPr>
            <a:t>dial (RDD) sample design. In prior years, the survey used a landline RDD sampling frame. Please see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pages 4-5 in the main
</a:t>
          </a:r>
          <a:r>
            <a:rPr lang="en-US" cap="none" sz="1100" b="0" i="0" u="none" baseline="0">
              <a:solidFill>
                <a:srgbClr val="000000"/>
              </a:solidFill>
              <a:latin typeface="Calibri"/>
              <a:ea typeface="Calibri"/>
              <a:cs typeface="Calibri"/>
            </a:rPr>
            <a:t> report for a discussion of the revision to the survey methodology and the effect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of that revision on the results.</a:t>
          </a:r>
          <a:r>
            <a:rPr lang="en-US" cap="none" sz="1100" b="0" i="0" u="none" baseline="0">
              <a:solidFill>
                <a:srgbClr val="000000"/>
              </a:solidFill>
              <a:latin typeface="Calibri"/>
              <a:ea typeface="Calibri"/>
              <a:cs typeface="Calibri"/>
            </a:rPr>
            <a:t> 
</a:t>
          </a:r>
          <a:r>
            <a:rPr lang="en-US" cap="none" sz="1100" b="0" i="0" u="none" baseline="30000">
              <a:solidFill>
                <a:srgbClr val="000000"/>
              </a:solidFill>
              <a:latin typeface="Calibri"/>
              <a:ea typeface="Calibri"/>
              <a:cs typeface="Calibri"/>
            </a:rPr>
            <a:t>3</a:t>
          </a:r>
          <a:r>
            <a:rPr lang="en-US" cap="none" sz="1100" b="0" i="0" u="none" baseline="0">
              <a:solidFill>
                <a:srgbClr val="000000"/>
              </a:solidFill>
              <a:latin typeface="Calibri"/>
              <a:ea typeface="Calibri"/>
              <a:cs typeface="Calibri"/>
            </a:rPr>
            <a:t>The percentage of all US households in each income group is based on ICI survey data and is weighted to match the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US Census Bureau’s Current Population Survey.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Note: See note to Table 1 for survey methods regarding mutual fund ownership.</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Sources: Investment Company Institute and US Census Bureau</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32</xdr:row>
      <xdr:rowOff>114300</xdr:rowOff>
    </xdr:from>
    <xdr:to>
      <xdr:col>9</xdr:col>
      <xdr:colOff>561975</xdr:colOff>
      <xdr:row>41</xdr:row>
      <xdr:rowOff>76200</xdr:rowOff>
    </xdr:to>
    <xdr:sp>
      <xdr:nvSpPr>
        <xdr:cNvPr id="1" name="TextBox 1"/>
        <xdr:cNvSpPr txBox="1">
          <a:spLocks noChangeArrowheads="1"/>
        </xdr:cNvSpPr>
      </xdr:nvSpPr>
      <xdr:spPr>
        <a:xfrm>
          <a:off x="47625" y="6477000"/>
          <a:ext cx="5772150" cy="16764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1</a:t>
          </a:r>
          <a:r>
            <a:rPr lang="en-US" cap="none" sz="1000" b="0" i="0" u="none" baseline="0">
              <a:solidFill>
                <a:srgbClr val="000000"/>
              </a:solidFill>
              <a:latin typeface="Calibri"/>
              <a:ea typeface="Calibri"/>
              <a:cs typeface="Calibri"/>
            </a:rPr>
            <a:t>Total reported is household income before taxes in prior year.
</a:t>
          </a:r>
          <a:r>
            <a:rPr lang="en-US" cap="none" sz="1000" b="0" i="0" u="none" baseline="30000">
              <a:solidFill>
                <a:srgbClr val="000000"/>
              </a:solidFill>
              <a:latin typeface="Calibri"/>
              <a:ea typeface="Calibri"/>
              <a:cs typeface="Calibri"/>
            </a:rPr>
            <a:t>2</a:t>
          </a:r>
          <a:r>
            <a:rPr lang="en-US" cap="none" sz="1000" b="0" i="0" u="none" baseline="0">
              <a:solidFill>
                <a:srgbClr val="000000"/>
              </a:solidFill>
              <a:latin typeface="Calibri"/>
              <a:ea typeface="Calibri"/>
              <a:cs typeface="Calibri"/>
            </a:rPr>
            <a:t>Starting in 2014, the Annual Mutual Fund Shareholder Tracking Survey was revised to include a dual frame random digit dial (RDD) sample design. In prior years, the survey used a landline RDD sampling frame. Please see pages 4-5 in the main report for a discussion of the revision to the survey methodology and the effect of that revision on the results.
</a:t>
          </a:r>
          <a:r>
            <a:rPr lang="en-US" cap="none" sz="1000" b="0" i="0" u="none" baseline="0">
              <a:solidFill>
                <a:srgbClr val="000000"/>
              </a:solidFill>
              <a:latin typeface="Calibri"/>
              <a:ea typeface="Calibri"/>
              <a:cs typeface="Calibri"/>
            </a:rPr>
            <a:t>Note: See note to Table</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1 for survey methods regarding mutual fund ownership.
</a:t>
          </a:r>
          <a:r>
            <a:rPr lang="en-US" cap="none" sz="1000" b="0" i="0" u="none" baseline="0">
              <a:solidFill>
                <a:srgbClr val="000000"/>
              </a:solidFill>
              <a:latin typeface="Calibri"/>
              <a:ea typeface="Calibri"/>
              <a:cs typeface="Calibri"/>
            </a:rPr>
            <a:t>Sources: Investment Company Institute a</a:t>
          </a:r>
          <a:r>
            <a:rPr lang="en-US" cap="none" sz="1000" b="0" i="0" u="none" baseline="0">
              <a:solidFill>
                <a:srgbClr val="000000"/>
              </a:solidFill>
              <a:latin typeface="Calibri"/>
              <a:ea typeface="Calibri"/>
              <a:cs typeface="Calibri"/>
            </a:rPr>
            <a:t>nd US Census Bureau</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p>
      </xdr:txBody>
    </xdr:sp>
    <xdr:clientData/>
  </xdr:twoCellAnchor>
  <xdr:twoCellAnchor>
    <xdr:from>
      <xdr:col>0</xdr:col>
      <xdr:colOff>381000</xdr:colOff>
      <xdr:row>26</xdr:row>
      <xdr:rowOff>85725</xdr:rowOff>
    </xdr:from>
    <xdr:to>
      <xdr:col>1</xdr:col>
      <xdr:colOff>47625</xdr:colOff>
      <xdr:row>32</xdr:row>
      <xdr:rowOff>85725</xdr:rowOff>
    </xdr:to>
    <xdr:sp>
      <xdr:nvSpPr>
        <xdr:cNvPr id="2" name="TextBox 2"/>
        <xdr:cNvSpPr txBox="1">
          <a:spLocks noChangeArrowheads="1"/>
        </xdr:cNvSpPr>
      </xdr:nvSpPr>
      <xdr:spPr>
        <a:xfrm>
          <a:off x="381000" y="5305425"/>
          <a:ext cx="257175" cy="1143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381000</xdr:colOff>
      <xdr:row>27</xdr:row>
      <xdr:rowOff>85725</xdr:rowOff>
    </xdr:from>
    <xdr:to>
      <xdr:col>1</xdr:col>
      <xdr:colOff>47625</xdr:colOff>
      <xdr:row>33</xdr:row>
      <xdr:rowOff>85725</xdr:rowOff>
    </xdr:to>
    <xdr:sp>
      <xdr:nvSpPr>
        <xdr:cNvPr id="3" name="TextBox 3"/>
        <xdr:cNvSpPr txBox="1">
          <a:spLocks noChangeArrowheads="1"/>
        </xdr:cNvSpPr>
      </xdr:nvSpPr>
      <xdr:spPr>
        <a:xfrm>
          <a:off x="381000" y="5495925"/>
          <a:ext cx="257175" cy="1143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400050</xdr:colOff>
      <xdr:row>28</xdr:row>
      <xdr:rowOff>85725</xdr:rowOff>
    </xdr:from>
    <xdr:to>
      <xdr:col>1</xdr:col>
      <xdr:colOff>57150</xdr:colOff>
      <xdr:row>34</xdr:row>
      <xdr:rowOff>85725</xdr:rowOff>
    </xdr:to>
    <xdr:sp>
      <xdr:nvSpPr>
        <xdr:cNvPr id="4" name="TextBox 4"/>
        <xdr:cNvSpPr txBox="1">
          <a:spLocks noChangeArrowheads="1"/>
        </xdr:cNvSpPr>
      </xdr:nvSpPr>
      <xdr:spPr>
        <a:xfrm>
          <a:off x="400050" y="5686425"/>
          <a:ext cx="247650" cy="1143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400050</xdr:colOff>
      <xdr:row>29</xdr:row>
      <xdr:rowOff>85725</xdr:rowOff>
    </xdr:from>
    <xdr:to>
      <xdr:col>1</xdr:col>
      <xdr:colOff>57150</xdr:colOff>
      <xdr:row>35</xdr:row>
      <xdr:rowOff>85725</xdr:rowOff>
    </xdr:to>
    <xdr:sp>
      <xdr:nvSpPr>
        <xdr:cNvPr id="5" name="TextBox 5"/>
        <xdr:cNvSpPr txBox="1">
          <a:spLocks noChangeArrowheads="1"/>
        </xdr:cNvSpPr>
      </xdr:nvSpPr>
      <xdr:spPr>
        <a:xfrm>
          <a:off x="400050" y="5876925"/>
          <a:ext cx="247650" cy="1143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381000</xdr:colOff>
      <xdr:row>30</xdr:row>
      <xdr:rowOff>85725</xdr:rowOff>
    </xdr:from>
    <xdr:to>
      <xdr:col>1</xdr:col>
      <xdr:colOff>47625</xdr:colOff>
      <xdr:row>36</xdr:row>
      <xdr:rowOff>85725</xdr:rowOff>
    </xdr:to>
    <xdr:sp>
      <xdr:nvSpPr>
        <xdr:cNvPr id="6" name="TextBox 6"/>
        <xdr:cNvSpPr txBox="1">
          <a:spLocks noChangeArrowheads="1"/>
        </xdr:cNvSpPr>
      </xdr:nvSpPr>
      <xdr:spPr>
        <a:xfrm>
          <a:off x="381000" y="6067425"/>
          <a:ext cx="257175" cy="1143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88</xdr:row>
      <xdr:rowOff>38100</xdr:rowOff>
    </xdr:from>
    <xdr:to>
      <xdr:col>4</xdr:col>
      <xdr:colOff>1247775</xdr:colOff>
      <xdr:row>100</xdr:row>
      <xdr:rowOff>104775</xdr:rowOff>
    </xdr:to>
    <xdr:sp>
      <xdr:nvSpPr>
        <xdr:cNvPr id="1" name="TextBox 1"/>
        <xdr:cNvSpPr txBox="1">
          <a:spLocks noChangeArrowheads="1"/>
        </xdr:cNvSpPr>
      </xdr:nvSpPr>
      <xdr:spPr>
        <a:xfrm>
          <a:off x="28575" y="16916400"/>
          <a:ext cx="5829300" cy="23812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1</a:t>
          </a:r>
          <a:r>
            <a:rPr lang="en-US" cap="none" sz="1000" b="0" i="0" u="none" baseline="0">
              <a:solidFill>
                <a:srgbClr val="000000"/>
              </a:solidFill>
              <a:latin typeface="Calibri"/>
              <a:ea typeface="Calibri"/>
              <a:cs typeface="Calibri"/>
            </a:rPr>
            <a:t>Mutual funds held in employer-sponsored retirement plans, IRAs, and variable annuities are included.
</a:t>
          </a:r>
          <a:r>
            <a:rPr lang="en-US" cap="none" sz="1000" b="0" i="0" u="none" baseline="30000">
              <a:solidFill>
                <a:srgbClr val="000000"/>
              </a:solidFill>
              <a:latin typeface="Calibri"/>
              <a:ea typeface="Calibri"/>
              <a:cs typeface="Calibri"/>
            </a:rPr>
            <a:t>2</a:t>
          </a:r>
          <a:r>
            <a:rPr lang="en-US" cap="none" sz="1000" b="0" i="0" u="none" baseline="0">
              <a:solidFill>
                <a:srgbClr val="000000"/>
              </a:solidFill>
              <a:latin typeface="Calibri"/>
              <a:ea typeface="Calibri"/>
              <a:cs typeface="Calibri"/>
            </a:rPr>
            <a:t>Components may not add to the total because of rounding.
</a:t>
          </a:r>
          <a:r>
            <a:rPr lang="en-US" cap="none" sz="1000" b="0" i="0" u="none" baseline="30000">
              <a:solidFill>
                <a:srgbClr val="000000"/>
              </a:solidFill>
              <a:latin typeface="Calibri"/>
              <a:ea typeface="Calibri"/>
              <a:cs typeface="Calibri"/>
            </a:rPr>
            <a:t>3</a:t>
          </a:r>
          <a:r>
            <a:rPr lang="en-US" cap="none" sz="1000" b="0" i="0" u="none" baseline="0">
              <a:solidFill>
                <a:srgbClr val="000000"/>
              </a:solidFill>
              <a:latin typeface="Calibri"/>
              <a:ea typeface="Calibri"/>
              <a:cs typeface="Calibri"/>
            </a:rPr>
            <a:t>Starting in 2014, the Annual Mutual Fund Shareholder Tracking Survey was revised to include a dual frame random digit dial (RDD) sample design. In prior years, the survey used a landline RDD sampling frame. Please see pages 4-5 in the main report for a discussion of the revision to the survey methodology and the effect of that revision on the results.
</a:t>
          </a:r>
          <a:r>
            <a:rPr lang="en-US" cap="none" sz="1000" b="0" i="0" u="none" baseline="30000">
              <a:solidFill>
                <a:srgbClr val="000000"/>
              </a:solidFill>
              <a:latin typeface="Calibri"/>
              <a:ea typeface="Calibri"/>
              <a:cs typeface="Calibri"/>
            </a:rPr>
            <a:t>4</a:t>
          </a:r>
          <a:r>
            <a:rPr lang="en-US" cap="none" sz="1000" b="0" i="0" u="none" baseline="0">
              <a:solidFill>
                <a:srgbClr val="000000"/>
              </a:solidFill>
              <a:latin typeface="Calibri"/>
              <a:ea typeface="Calibri"/>
              <a:cs typeface="Calibri"/>
            </a:rPr>
            <a:t>Multiple responses are included.</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Note: See note to Table</a:t>
          </a:r>
          <a:r>
            <a:rPr lang="en-US" cap="none" sz="1000" b="0" i="0" u="none" baseline="0">
              <a:solidFill>
                <a:srgbClr val="000000"/>
              </a:solidFill>
              <a:latin typeface="Calibri"/>
              <a:ea typeface="Calibri"/>
              <a:cs typeface="Calibri"/>
            </a:rPr>
            <a:t> 1</a:t>
          </a:r>
          <a:r>
            <a:rPr lang="en-US" cap="none" sz="1000" b="0" i="0" u="none" baseline="0">
              <a:solidFill>
                <a:srgbClr val="000000"/>
              </a:solidFill>
              <a:latin typeface="Calibri"/>
              <a:ea typeface="Calibri"/>
              <a:cs typeface="Calibri"/>
            </a:rPr>
            <a:t> for survey methods regarding mutual fund ownership.</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Sources: Investment Company Institute and US Census Bureau</a:t>
          </a:r>
        </a:p>
      </xdr:txBody>
    </xdr:sp>
    <xdr:clientData/>
  </xdr:twoCellAnchor>
  <xdr:twoCellAnchor>
    <xdr:from>
      <xdr:col>0</xdr:col>
      <xdr:colOff>361950</xdr:colOff>
      <xdr:row>81</xdr:row>
      <xdr:rowOff>85725</xdr:rowOff>
    </xdr:from>
    <xdr:to>
      <xdr:col>1</xdr:col>
      <xdr:colOff>66675</xdr:colOff>
      <xdr:row>85</xdr:row>
      <xdr:rowOff>85725</xdr:rowOff>
    </xdr:to>
    <xdr:sp>
      <xdr:nvSpPr>
        <xdr:cNvPr id="2" name="TextBox 2"/>
        <xdr:cNvSpPr txBox="1">
          <a:spLocks noChangeArrowheads="1"/>
        </xdr:cNvSpPr>
      </xdr:nvSpPr>
      <xdr:spPr>
        <a:xfrm>
          <a:off x="361950" y="15630525"/>
          <a:ext cx="266700" cy="762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361950</xdr:colOff>
      <xdr:row>53</xdr:row>
      <xdr:rowOff>76200</xdr:rowOff>
    </xdr:from>
    <xdr:to>
      <xdr:col>1</xdr:col>
      <xdr:colOff>66675</xdr:colOff>
      <xdr:row>59</xdr:row>
      <xdr:rowOff>76200</xdr:rowOff>
    </xdr:to>
    <xdr:sp>
      <xdr:nvSpPr>
        <xdr:cNvPr id="3" name="TextBox 3"/>
        <xdr:cNvSpPr txBox="1">
          <a:spLocks noChangeArrowheads="1"/>
        </xdr:cNvSpPr>
      </xdr:nvSpPr>
      <xdr:spPr>
        <a:xfrm>
          <a:off x="361950" y="10258425"/>
          <a:ext cx="266700" cy="1143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342900</xdr:colOff>
      <xdr:row>25</xdr:row>
      <xdr:rowOff>85725</xdr:rowOff>
    </xdr:from>
    <xdr:to>
      <xdr:col>1</xdr:col>
      <xdr:colOff>57150</xdr:colOff>
      <xdr:row>31</xdr:row>
      <xdr:rowOff>85725</xdr:rowOff>
    </xdr:to>
    <xdr:sp>
      <xdr:nvSpPr>
        <xdr:cNvPr id="4" name="TextBox 4"/>
        <xdr:cNvSpPr txBox="1">
          <a:spLocks noChangeArrowheads="1"/>
        </xdr:cNvSpPr>
      </xdr:nvSpPr>
      <xdr:spPr>
        <a:xfrm>
          <a:off x="342900" y="4905375"/>
          <a:ext cx="276225" cy="1143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361950</xdr:colOff>
      <xdr:row>26</xdr:row>
      <xdr:rowOff>85725</xdr:rowOff>
    </xdr:from>
    <xdr:to>
      <xdr:col>1</xdr:col>
      <xdr:colOff>66675</xdr:colOff>
      <xdr:row>32</xdr:row>
      <xdr:rowOff>85725</xdr:rowOff>
    </xdr:to>
    <xdr:sp>
      <xdr:nvSpPr>
        <xdr:cNvPr id="5" name="TextBox 5"/>
        <xdr:cNvSpPr txBox="1">
          <a:spLocks noChangeArrowheads="1"/>
        </xdr:cNvSpPr>
      </xdr:nvSpPr>
      <xdr:spPr>
        <a:xfrm>
          <a:off x="361950" y="5095875"/>
          <a:ext cx="266700" cy="1143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371475</xdr:colOff>
      <xdr:row>54</xdr:row>
      <xdr:rowOff>85725</xdr:rowOff>
    </xdr:from>
    <xdr:to>
      <xdr:col>1</xdr:col>
      <xdr:colOff>95250</xdr:colOff>
      <xdr:row>60</xdr:row>
      <xdr:rowOff>85725</xdr:rowOff>
    </xdr:to>
    <xdr:sp>
      <xdr:nvSpPr>
        <xdr:cNvPr id="6" name="TextBox 6"/>
        <xdr:cNvSpPr txBox="1">
          <a:spLocks noChangeArrowheads="1"/>
        </xdr:cNvSpPr>
      </xdr:nvSpPr>
      <xdr:spPr>
        <a:xfrm>
          <a:off x="371475" y="10458450"/>
          <a:ext cx="285750" cy="1143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381000</xdr:colOff>
      <xdr:row>82</xdr:row>
      <xdr:rowOff>95250</xdr:rowOff>
    </xdr:from>
    <xdr:to>
      <xdr:col>1</xdr:col>
      <xdr:colOff>95250</xdr:colOff>
      <xdr:row>88</xdr:row>
      <xdr:rowOff>95250</xdr:rowOff>
    </xdr:to>
    <xdr:sp>
      <xdr:nvSpPr>
        <xdr:cNvPr id="7" name="TextBox 7"/>
        <xdr:cNvSpPr txBox="1">
          <a:spLocks noChangeArrowheads="1"/>
        </xdr:cNvSpPr>
      </xdr:nvSpPr>
      <xdr:spPr>
        <a:xfrm>
          <a:off x="381000" y="15830550"/>
          <a:ext cx="276225" cy="1143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361950</xdr:colOff>
      <xdr:row>27</xdr:row>
      <xdr:rowOff>85725</xdr:rowOff>
    </xdr:from>
    <xdr:to>
      <xdr:col>1</xdr:col>
      <xdr:colOff>76200</xdr:colOff>
      <xdr:row>33</xdr:row>
      <xdr:rowOff>85725</xdr:rowOff>
    </xdr:to>
    <xdr:sp>
      <xdr:nvSpPr>
        <xdr:cNvPr id="8" name="TextBox 8"/>
        <xdr:cNvSpPr txBox="1">
          <a:spLocks noChangeArrowheads="1"/>
        </xdr:cNvSpPr>
      </xdr:nvSpPr>
      <xdr:spPr>
        <a:xfrm>
          <a:off x="361950" y="5286375"/>
          <a:ext cx="276225" cy="1143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381000</xdr:colOff>
      <xdr:row>55</xdr:row>
      <xdr:rowOff>85725</xdr:rowOff>
    </xdr:from>
    <xdr:to>
      <xdr:col>1</xdr:col>
      <xdr:colOff>95250</xdr:colOff>
      <xdr:row>61</xdr:row>
      <xdr:rowOff>85725</xdr:rowOff>
    </xdr:to>
    <xdr:sp>
      <xdr:nvSpPr>
        <xdr:cNvPr id="9" name="TextBox 9"/>
        <xdr:cNvSpPr txBox="1">
          <a:spLocks noChangeArrowheads="1"/>
        </xdr:cNvSpPr>
      </xdr:nvSpPr>
      <xdr:spPr>
        <a:xfrm>
          <a:off x="381000" y="10648950"/>
          <a:ext cx="276225" cy="1143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381000</xdr:colOff>
      <xdr:row>83</xdr:row>
      <xdr:rowOff>85725</xdr:rowOff>
    </xdr:from>
    <xdr:to>
      <xdr:col>1</xdr:col>
      <xdr:colOff>95250</xdr:colOff>
      <xdr:row>89</xdr:row>
      <xdr:rowOff>85725</xdr:rowOff>
    </xdr:to>
    <xdr:sp>
      <xdr:nvSpPr>
        <xdr:cNvPr id="10" name="TextBox 10"/>
        <xdr:cNvSpPr txBox="1">
          <a:spLocks noChangeArrowheads="1"/>
        </xdr:cNvSpPr>
      </xdr:nvSpPr>
      <xdr:spPr>
        <a:xfrm>
          <a:off x="381000" y="16011525"/>
          <a:ext cx="276225" cy="11715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371475</xdr:colOff>
      <xdr:row>84</xdr:row>
      <xdr:rowOff>104775</xdr:rowOff>
    </xdr:from>
    <xdr:to>
      <xdr:col>1</xdr:col>
      <xdr:colOff>85725</xdr:colOff>
      <xdr:row>90</xdr:row>
      <xdr:rowOff>104775</xdr:rowOff>
    </xdr:to>
    <xdr:sp>
      <xdr:nvSpPr>
        <xdr:cNvPr id="11" name="TextBox 11"/>
        <xdr:cNvSpPr txBox="1">
          <a:spLocks noChangeArrowheads="1"/>
        </xdr:cNvSpPr>
      </xdr:nvSpPr>
      <xdr:spPr>
        <a:xfrm>
          <a:off x="371475" y="16221075"/>
          <a:ext cx="276225" cy="11715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371475</xdr:colOff>
      <xdr:row>56</xdr:row>
      <xdr:rowOff>85725</xdr:rowOff>
    </xdr:from>
    <xdr:to>
      <xdr:col>1</xdr:col>
      <xdr:colOff>85725</xdr:colOff>
      <xdr:row>62</xdr:row>
      <xdr:rowOff>85725</xdr:rowOff>
    </xdr:to>
    <xdr:sp>
      <xdr:nvSpPr>
        <xdr:cNvPr id="12" name="TextBox 12"/>
        <xdr:cNvSpPr txBox="1">
          <a:spLocks noChangeArrowheads="1"/>
        </xdr:cNvSpPr>
      </xdr:nvSpPr>
      <xdr:spPr>
        <a:xfrm>
          <a:off x="371475" y="10839450"/>
          <a:ext cx="276225" cy="1143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361950</xdr:colOff>
      <xdr:row>28</xdr:row>
      <xdr:rowOff>85725</xdr:rowOff>
    </xdr:from>
    <xdr:to>
      <xdr:col>1</xdr:col>
      <xdr:colOff>76200</xdr:colOff>
      <xdr:row>34</xdr:row>
      <xdr:rowOff>76200</xdr:rowOff>
    </xdr:to>
    <xdr:sp>
      <xdr:nvSpPr>
        <xdr:cNvPr id="13" name="TextBox 13"/>
        <xdr:cNvSpPr txBox="1">
          <a:spLocks noChangeArrowheads="1"/>
        </xdr:cNvSpPr>
      </xdr:nvSpPr>
      <xdr:spPr>
        <a:xfrm>
          <a:off x="361950" y="5476875"/>
          <a:ext cx="276225" cy="11334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342900</xdr:colOff>
      <xdr:row>85</xdr:row>
      <xdr:rowOff>104775</xdr:rowOff>
    </xdr:from>
    <xdr:to>
      <xdr:col>1</xdr:col>
      <xdr:colOff>57150</xdr:colOff>
      <xdr:row>91</xdr:row>
      <xdr:rowOff>104775</xdr:rowOff>
    </xdr:to>
    <xdr:sp>
      <xdr:nvSpPr>
        <xdr:cNvPr id="14" name="TextBox 14"/>
        <xdr:cNvSpPr txBox="1">
          <a:spLocks noChangeArrowheads="1"/>
        </xdr:cNvSpPr>
      </xdr:nvSpPr>
      <xdr:spPr>
        <a:xfrm>
          <a:off x="342900" y="16411575"/>
          <a:ext cx="276225" cy="11715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361950</xdr:colOff>
      <xdr:row>29</xdr:row>
      <xdr:rowOff>85725</xdr:rowOff>
    </xdr:from>
    <xdr:to>
      <xdr:col>1</xdr:col>
      <xdr:colOff>66675</xdr:colOff>
      <xdr:row>35</xdr:row>
      <xdr:rowOff>76200</xdr:rowOff>
    </xdr:to>
    <xdr:sp>
      <xdr:nvSpPr>
        <xdr:cNvPr id="15" name="TextBox 15"/>
        <xdr:cNvSpPr txBox="1">
          <a:spLocks noChangeArrowheads="1"/>
        </xdr:cNvSpPr>
      </xdr:nvSpPr>
      <xdr:spPr>
        <a:xfrm>
          <a:off x="361950" y="5667375"/>
          <a:ext cx="266700" cy="11334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361950</xdr:colOff>
      <xdr:row>57</xdr:row>
      <xdr:rowOff>95250</xdr:rowOff>
    </xdr:from>
    <xdr:to>
      <xdr:col>1</xdr:col>
      <xdr:colOff>66675</xdr:colOff>
      <xdr:row>63</xdr:row>
      <xdr:rowOff>95250</xdr:rowOff>
    </xdr:to>
    <xdr:sp>
      <xdr:nvSpPr>
        <xdr:cNvPr id="16" name="TextBox 16"/>
        <xdr:cNvSpPr txBox="1">
          <a:spLocks noChangeArrowheads="1"/>
        </xdr:cNvSpPr>
      </xdr:nvSpPr>
      <xdr:spPr>
        <a:xfrm>
          <a:off x="361950" y="11039475"/>
          <a:ext cx="266700" cy="1143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63</xdr:row>
      <xdr:rowOff>19050</xdr:rowOff>
    </xdr:from>
    <xdr:to>
      <xdr:col>4</xdr:col>
      <xdr:colOff>676275</xdr:colOff>
      <xdr:row>74</xdr:row>
      <xdr:rowOff>76200</xdr:rowOff>
    </xdr:to>
    <xdr:sp>
      <xdr:nvSpPr>
        <xdr:cNvPr id="1" name="TextBox 1"/>
        <xdr:cNvSpPr txBox="1">
          <a:spLocks noChangeArrowheads="1"/>
        </xdr:cNvSpPr>
      </xdr:nvSpPr>
      <xdr:spPr>
        <a:xfrm>
          <a:off x="19050" y="12134850"/>
          <a:ext cx="5829300" cy="22098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1</a:t>
          </a:r>
          <a:r>
            <a:rPr lang="en-US" cap="none" sz="1000" b="0" i="0" u="none" baseline="0">
              <a:solidFill>
                <a:srgbClr val="000000"/>
              </a:solidFill>
              <a:latin typeface="Calibri"/>
              <a:ea typeface="Calibri"/>
              <a:cs typeface="Calibri"/>
            </a:rPr>
            <a:t>Mutual funds held in DC plans (401(k) plans, 403(b) plans, and 457 plans) and employer-sponsored IRAs (SAR-SEP IRAs, SEP-IRAs, and SIMPLE IRAs) are included.
</a:t>
          </a:r>
          <a:r>
            <a:rPr lang="en-US" cap="none" sz="1000" b="0" i="0" u="none" baseline="30000">
              <a:solidFill>
                <a:srgbClr val="000000"/>
              </a:solidFill>
              <a:latin typeface="Calibri"/>
              <a:ea typeface="Calibri"/>
              <a:cs typeface="Calibri"/>
            </a:rPr>
            <a:t>2</a:t>
          </a:r>
          <a:r>
            <a:rPr lang="en-US" cap="none" sz="1000" b="0" i="0" u="none" baseline="0">
              <a:solidFill>
                <a:srgbClr val="000000"/>
              </a:solidFill>
              <a:latin typeface="Calibri"/>
              <a:ea typeface="Calibri"/>
              <a:cs typeface="Calibri"/>
            </a:rPr>
            <a:t>Components may not add to the total because of rounding.
</a:t>
          </a:r>
          <a:r>
            <a:rPr lang="en-US" cap="none" sz="1000" b="0" i="0" u="none" baseline="30000">
              <a:solidFill>
                <a:srgbClr val="000000"/>
              </a:solidFill>
              <a:latin typeface="Calibri"/>
              <a:ea typeface="Calibri"/>
              <a:cs typeface="Calibri"/>
            </a:rPr>
            <a:t>3</a:t>
          </a:r>
          <a:r>
            <a:rPr lang="en-US" cap="none" sz="1000" b="0" i="0" u="none" baseline="0">
              <a:solidFill>
                <a:srgbClr val="000000"/>
              </a:solidFill>
              <a:latin typeface="Calibri"/>
              <a:ea typeface="Calibri"/>
              <a:cs typeface="Calibri"/>
            </a:rPr>
            <a:t>Starting in 2014, the Annual Mutual Fund Shareholder Tracking Survey was revised to include a dual frame random digit dial (RDD) sample design. In prior years, the survey used a landline RDD sampling frame. Please see pages 4-5 in the main report for a discussion</a:t>
          </a:r>
          <a:r>
            <a:rPr lang="en-US" cap="none" sz="1000" b="0" i="0" u="none" baseline="0">
              <a:solidFill>
                <a:srgbClr val="000000"/>
              </a:solidFill>
              <a:latin typeface="Calibri"/>
              <a:ea typeface="Calibri"/>
              <a:cs typeface="Calibri"/>
            </a:rPr>
            <a:t> of</a:t>
          </a:r>
          <a:r>
            <a:rPr lang="en-US" cap="none" sz="1000" b="0" i="0" u="none" baseline="0">
              <a:solidFill>
                <a:srgbClr val="000000"/>
              </a:solidFill>
              <a:latin typeface="Calibri"/>
              <a:ea typeface="Calibri"/>
              <a:cs typeface="Calibri"/>
            </a:rPr>
            <a:t> the revision to the survey methodology and the effect of that revision on the results.
</a:t>
          </a:r>
          <a:r>
            <a:rPr lang="en-US" cap="none" sz="1000" b="0" i="0" u="none" baseline="0">
              <a:solidFill>
                <a:srgbClr val="000000"/>
              </a:solidFill>
              <a:latin typeface="Calibri"/>
              <a:ea typeface="Calibri"/>
              <a:cs typeface="Calibri"/>
            </a:rPr>
            <a:t>Note: See note to Table</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1 for survey methods regarding mutual fund ownership.
</a:t>
          </a:r>
          <a:r>
            <a:rPr lang="en-US" cap="none" sz="1000" b="0" i="0" u="none" baseline="0">
              <a:solidFill>
                <a:srgbClr val="000000"/>
              </a:solidFill>
              <a:latin typeface="Calibri"/>
              <a:ea typeface="Calibri"/>
              <a:cs typeface="Calibri"/>
            </a:rPr>
            <a:t>Sources: Investment Company Institute and US Census Bureau</a:t>
          </a:r>
        </a:p>
      </xdr:txBody>
    </xdr:sp>
    <xdr:clientData/>
  </xdr:twoCellAnchor>
  <xdr:twoCellAnchor>
    <xdr:from>
      <xdr:col>0</xdr:col>
      <xdr:colOff>361950</xdr:colOff>
      <xdr:row>26</xdr:row>
      <xdr:rowOff>104775</xdr:rowOff>
    </xdr:from>
    <xdr:to>
      <xdr:col>1</xdr:col>
      <xdr:colOff>76200</xdr:colOff>
      <xdr:row>28</xdr:row>
      <xdr:rowOff>104775</xdr:rowOff>
    </xdr:to>
    <xdr:sp>
      <xdr:nvSpPr>
        <xdr:cNvPr id="2" name="TextBox 2"/>
        <xdr:cNvSpPr txBox="1">
          <a:spLocks noChangeArrowheads="1"/>
        </xdr:cNvSpPr>
      </xdr:nvSpPr>
      <xdr:spPr>
        <a:xfrm>
          <a:off x="361950" y="5143500"/>
          <a:ext cx="276225" cy="381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390525</xdr:colOff>
      <xdr:row>56</xdr:row>
      <xdr:rowOff>95250</xdr:rowOff>
    </xdr:from>
    <xdr:to>
      <xdr:col>1</xdr:col>
      <xdr:colOff>104775</xdr:colOff>
      <xdr:row>62</xdr:row>
      <xdr:rowOff>85725</xdr:rowOff>
    </xdr:to>
    <xdr:sp>
      <xdr:nvSpPr>
        <xdr:cNvPr id="3" name="TextBox 3"/>
        <xdr:cNvSpPr txBox="1">
          <a:spLocks noChangeArrowheads="1"/>
        </xdr:cNvSpPr>
      </xdr:nvSpPr>
      <xdr:spPr>
        <a:xfrm>
          <a:off x="390525" y="10877550"/>
          <a:ext cx="276225" cy="11334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381000</xdr:colOff>
      <xdr:row>27</xdr:row>
      <xdr:rowOff>104775</xdr:rowOff>
    </xdr:from>
    <xdr:to>
      <xdr:col>1</xdr:col>
      <xdr:colOff>104775</xdr:colOff>
      <xdr:row>32</xdr:row>
      <xdr:rowOff>95250</xdr:rowOff>
    </xdr:to>
    <xdr:sp>
      <xdr:nvSpPr>
        <xdr:cNvPr id="4" name="TextBox 4"/>
        <xdr:cNvSpPr txBox="1">
          <a:spLocks noChangeArrowheads="1"/>
        </xdr:cNvSpPr>
      </xdr:nvSpPr>
      <xdr:spPr>
        <a:xfrm>
          <a:off x="381000" y="5334000"/>
          <a:ext cx="285750" cy="9429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390525</xdr:colOff>
      <xdr:row>57</xdr:row>
      <xdr:rowOff>95250</xdr:rowOff>
    </xdr:from>
    <xdr:to>
      <xdr:col>1</xdr:col>
      <xdr:colOff>114300</xdr:colOff>
      <xdr:row>63</xdr:row>
      <xdr:rowOff>95250</xdr:rowOff>
    </xdr:to>
    <xdr:sp>
      <xdr:nvSpPr>
        <xdr:cNvPr id="5" name="TextBox 5"/>
        <xdr:cNvSpPr txBox="1">
          <a:spLocks noChangeArrowheads="1"/>
        </xdr:cNvSpPr>
      </xdr:nvSpPr>
      <xdr:spPr>
        <a:xfrm>
          <a:off x="390525" y="11068050"/>
          <a:ext cx="285750" cy="1143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381000</xdr:colOff>
      <xdr:row>28</xdr:row>
      <xdr:rowOff>114300</xdr:rowOff>
    </xdr:from>
    <xdr:to>
      <xdr:col>1</xdr:col>
      <xdr:colOff>104775</xdr:colOff>
      <xdr:row>33</xdr:row>
      <xdr:rowOff>114300</xdr:rowOff>
    </xdr:to>
    <xdr:sp>
      <xdr:nvSpPr>
        <xdr:cNvPr id="6" name="TextBox 6"/>
        <xdr:cNvSpPr txBox="1">
          <a:spLocks noChangeArrowheads="1"/>
        </xdr:cNvSpPr>
      </xdr:nvSpPr>
      <xdr:spPr>
        <a:xfrm>
          <a:off x="381000" y="5534025"/>
          <a:ext cx="285750" cy="9525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400050</xdr:colOff>
      <xdr:row>58</xdr:row>
      <xdr:rowOff>95250</xdr:rowOff>
    </xdr:from>
    <xdr:to>
      <xdr:col>1</xdr:col>
      <xdr:colOff>114300</xdr:colOff>
      <xdr:row>64</xdr:row>
      <xdr:rowOff>104775</xdr:rowOff>
    </xdr:to>
    <xdr:sp>
      <xdr:nvSpPr>
        <xdr:cNvPr id="7" name="TextBox 7"/>
        <xdr:cNvSpPr txBox="1">
          <a:spLocks noChangeArrowheads="1"/>
        </xdr:cNvSpPr>
      </xdr:nvSpPr>
      <xdr:spPr>
        <a:xfrm>
          <a:off x="400050" y="11258550"/>
          <a:ext cx="276225" cy="11811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361950</xdr:colOff>
      <xdr:row>29</xdr:row>
      <xdr:rowOff>114300</xdr:rowOff>
    </xdr:from>
    <xdr:to>
      <xdr:col>1</xdr:col>
      <xdr:colOff>76200</xdr:colOff>
      <xdr:row>34</xdr:row>
      <xdr:rowOff>104775</xdr:rowOff>
    </xdr:to>
    <xdr:sp>
      <xdr:nvSpPr>
        <xdr:cNvPr id="8" name="TextBox 8"/>
        <xdr:cNvSpPr txBox="1">
          <a:spLocks noChangeArrowheads="1"/>
        </xdr:cNvSpPr>
      </xdr:nvSpPr>
      <xdr:spPr>
        <a:xfrm>
          <a:off x="361950" y="5724525"/>
          <a:ext cx="276225" cy="9429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381000</xdr:colOff>
      <xdr:row>59</xdr:row>
      <xdr:rowOff>85725</xdr:rowOff>
    </xdr:from>
    <xdr:to>
      <xdr:col>1</xdr:col>
      <xdr:colOff>104775</xdr:colOff>
      <xdr:row>64</xdr:row>
      <xdr:rowOff>95250</xdr:rowOff>
    </xdr:to>
    <xdr:sp>
      <xdr:nvSpPr>
        <xdr:cNvPr id="9" name="TextBox 9"/>
        <xdr:cNvSpPr txBox="1">
          <a:spLocks noChangeArrowheads="1"/>
        </xdr:cNvSpPr>
      </xdr:nvSpPr>
      <xdr:spPr>
        <a:xfrm>
          <a:off x="381000" y="11439525"/>
          <a:ext cx="285750" cy="9906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361950</xdr:colOff>
      <xdr:row>30</xdr:row>
      <xdr:rowOff>114300</xdr:rowOff>
    </xdr:from>
    <xdr:to>
      <xdr:col>1</xdr:col>
      <xdr:colOff>76200</xdr:colOff>
      <xdr:row>35</xdr:row>
      <xdr:rowOff>104775</xdr:rowOff>
    </xdr:to>
    <xdr:sp>
      <xdr:nvSpPr>
        <xdr:cNvPr id="10" name="TextBox 10"/>
        <xdr:cNvSpPr txBox="1">
          <a:spLocks noChangeArrowheads="1"/>
        </xdr:cNvSpPr>
      </xdr:nvSpPr>
      <xdr:spPr>
        <a:xfrm>
          <a:off x="361950" y="5915025"/>
          <a:ext cx="276225" cy="9429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371475</xdr:colOff>
      <xdr:row>60</xdr:row>
      <xdr:rowOff>133350</xdr:rowOff>
    </xdr:from>
    <xdr:to>
      <xdr:col>1</xdr:col>
      <xdr:colOff>95250</xdr:colOff>
      <xdr:row>65</xdr:row>
      <xdr:rowOff>142875</xdr:rowOff>
    </xdr:to>
    <xdr:sp>
      <xdr:nvSpPr>
        <xdr:cNvPr id="11" name="TextBox 11"/>
        <xdr:cNvSpPr txBox="1">
          <a:spLocks noChangeArrowheads="1"/>
        </xdr:cNvSpPr>
      </xdr:nvSpPr>
      <xdr:spPr>
        <a:xfrm>
          <a:off x="371475" y="11677650"/>
          <a:ext cx="285750" cy="9906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28</xdr:row>
      <xdr:rowOff>9525</xdr:rowOff>
    </xdr:from>
    <xdr:to>
      <xdr:col>6</xdr:col>
      <xdr:colOff>390525</xdr:colOff>
      <xdr:row>35</xdr:row>
      <xdr:rowOff>142875</xdr:rowOff>
    </xdr:to>
    <xdr:sp>
      <xdr:nvSpPr>
        <xdr:cNvPr id="1" name="TextBox 1"/>
        <xdr:cNvSpPr txBox="1">
          <a:spLocks noChangeArrowheads="1"/>
        </xdr:cNvSpPr>
      </xdr:nvSpPr>
      <xdr:spPr>
        <a:xfrm>
          <a:off x="19050" y="5534025"/>
          <a:ext cx="5562600" cy="146685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Calibri"/>
              <a:ea typeface="Calibri"/>
              <a:cs typeface="Calibri"/>
            </a:rPr>
            <a:t>*</a:t>
          </a:r>
          <a:r>
            <a:rPr lang="en-US" cap="none" sz="1000" b="0" i="0" u="none" baseline="0">
              <a:solidFill>
                <a:srgbClr val="000000"/>
              </a:solidFill>
              <a:latin typeface="Calibri"/>
              <a:ea typeface="Calibri"/>
              <a:cs typeface="Calibri"/>
            </a:rPr>
            <a:t>Starting in 2014, the Annual Mutual Fund Shareholder Tracking Survey was revised to include a dual frame random digit dial (RDD) sample design. In prior years, the survey used a landline RDD sampling frame. Please see pages 4-5 in the</a:t>
          </a:r>
          <a:r>
            <a:rPr lang="en-US" cap="none" sz="1000" b="0" i="0" u="none" baseline="0">
              <a:solidFill>
                <a:srgbClr val="000000"/>
              </a:solidFill>
              <a:latin typeface="Calibri"/>
              <a:ea typeface="Calibri"/>
              <a:cs typeface="Calibri"/>
            </a:rPr>
            <a:t> main report</a:t>
          </a:r>
          <a:r>
            <a:rPr lang="en-US" cap="none" sz="1000" b="0" i="0" u="none" baseline="0">
              <a:solidFill>
                <a:srgbClr val="000000"/>
              </a:solidFill>
              <a:latin typeface="Calibri"/>
              <a:ea typeface="Calibri"/>
              <a:cs typeface="Calibri"/>
            </a:rPr>
            <a:t> for a discussion of the revision to the survey methodology and the effect of that revision on the results.
</a:t>
          </a:r>
          <a:r>
            <a:rPr lang="en-US" cap="none" sz="1000" b="0" i="0" u="none" baseline="0">
              <a:solidFill>
                <a:srgbClr val="000000"/>
              </a:solidFill>
              <a:latin typeface="Calibri"/>
              <a:ea typeface="Calibri"/>
              <a:cs typeface="Calibri"/>
            </a:rPr>
            <a:t>(*) = less than 0.5 percent
</a:t>
          </a:r>
          <a:r>
            <a:rPr lang="en-US" cap="none" sz="1000" b="0" i="0" u="none" baseline="0">
              <a:solidFill>
                <a:srgbClr val="000000"/>
              </a:solidFill>
              <a:latin typeface="Calibri"/>
              <a:ea typeface="Calibri"/>
              <a:cs typeface="Calibri"/>
            </a:rPr>
            <a:t>Note: See note to Table</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1 for survey methods regarding mutual fund ownership.
</a:t>
          </a:r>
          <a:r>
            <a:rPr lang="en-US" cap="none" sz="1000" b="0" i="0" u="none" baseline="0">
              <a:solidFill>
                <a:srgbClr val="000000"/>
              </a:solidFill>
              <a:latin typeface="Calibri"/>
              <a:ea typeface="Calibri"/>
              <a:cs typeface="Calibri"/>
            </a:rPr>
            <a:t>Source:</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Investment Company Institute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B21"/>
  <sheetViews>
    <sheetView tabSelected="1" zoomScalePageLayoutView="0" workbookViewId="0" topLeftCell="A1">
      <selection activeCell="A4" sqref="A4"/>
    </sheetView>
  </sheetViews>
  <sheetFormatPr defaultColWidth="8.8515625" defaultRowHeight="15"/>
  <cols>
    <col min="1" max="1" width="13.28125" style="5" bestFit="1" customWidth="1"/>
    <col min="2" max="2" width="67.140625" style="5" customWidth="1"/>
    <col min="3" max="16384" width="8.8515625" style="5" customWidth="1"/>
  </cols>
  <sheetData>
    <row r="1" spans="1:2" ht="14.25" customHeight="1">
      <c r="A1" s="19" t="s">
        <v>78</v>
      </c>
      <c r="B1" s="7"/>
    </row>
    <row r="2" spans="1:2" ht="15">
      <c r="A2" s="18" t="s">
        <v>105</v>
      </c>
      <c r="B2" s="18"/>
    </row>
    <row r="3" spans="1:2" ht="15">
      <c r="A3" s="20" t="s">
        <v>132</v>
      </c>
      <c r="B3" s="7"/>
    </row>
    <row r="5" spans="1:2" ht="15">
      <c r="A5" s="5" t="s">
        <v>94</v>
      </c>
      <c r="B5" s="1" t="s">
        <v>0</v>
      </c>
    </row>
    <row r="6" spans="1:2" ht="15">
      <c r="A6" s="5" t="s">
        <v>95</v>
      </c>
      <c r="B6" s="1" t="s">
        <v>7</v>
      </c>
    </row>
    <row r="7" spans="1:2" ht="15">
      <c r="A7" s="5" t="s">
        <v>96</v>
      </c>
      <c r="B7" s="8" t="s">
        <v>17</v>
      </c>
    </row>
    <row r="8" spans="1:2" ht="15">
      <c r="A8" s="5" t="s">
        <v>97</v>
      </c>
      <c r="B8" s="1" t="s">
        <v>24</v>
      </c>
    </row>
    <row r="9" spans="1:2" ht="15">
      <c r="A9" s="5" t="s">
        <v>98</v>
      </c>
      <c r="B9" s="8" t="s">
        <v>80</v>
      </c>
    </row>
    <row r="10" spans="1:2" ht="15">
      <c r="A10" s="5" t="s">
        <v>99</v>
      </c>
      <c r="B10" s="1" t="s">
        <v>33</v>
      </c>
    </row>
    <row r="11" spans="1:2" ht="15">
      <c r="A11" s="5" t="s">
        <v>100</v>
      </c>
      <c r="B11" s="1" t="s">
        <v>37</v>
      </c>
    </row>
    <row r="12" spans="1:2" ht="15">
      <c r="A12" s="5" t="s">
        <v>101</v>
      </c>
      <c r="B12" s="1" t="s">
        <v>46</v>
      </c>
    </row>
    <row r="13" spans="1:2" ht="15">
      <c r="A13" s="5" t="s">
        <v>102</v>
      </c>
      <c r="B13" s="2" t="s">
        <v>58</v>
      </c>
    </row>
    <row r="14" spans="1:2" ht="15">
      <c r="A14" s="5" t="s">
        <v>103</v>
      </c>
      <c r="B14" s="2" t="s">
        <v>79</v>
      </c>
    </row>
    <row r="15" spans="1:2" ht="15">
      <c r="A15" s="5" t="s">
        <v>104</v>
      </c>
      <c r="B15" s="6" t="s">
        <v>117</v>
      </c>
    </row>
    <row r="16" spans="1:2" ht="15">
      <c r="A16" s="5" t="s">
        <v>116</v>
      </c>
      <c r="B16" s="6" t="s">
        <v>81</v>
      </c>
    </row>
    <row r="17" spans="1:2" ht="15">
      <c r="A17" s="5" t="s">
        <v>120</v>
      </c>
      <c r="B17" s="6" t="s">
        <v>121</v>
      </c>
    </row>
    <row r="18" spans="1:2" ht="15">
      <c r="A18" s="5" t="s">
        <v>126</v>
      </c>
      <c r="B18" s="6" t="s">
        <v>128</v>
      </c>
    </row>
    <row r="19" spans="1:2" ht="15">
      <c r="A19" s="5" t="s">
        <v>127</v>
      </c>
      <c r="B19" s="5" t="s">
        <v>157</v>
      </c>
    </row>
    <row r="21" spans="1:2" s="22" customFormat="1" ht="60">
      <c r="A21" s="21" t="s">
        <v>84</v>
      </c>
      <c r="B21" s="21" t="s">
        <v>169</v>
      </c>
    </row>
  </sheetData>
  <sheetProtection/>
  <printOptions/>
  <pageMargins left="0.7" right="0.7" top="0.75" bottom="0.75" header="0.3" footer="0.3"/>
  <pageSetup fitToHeight="1" fitToWidth="1" horizontalDpi="600" verticalDpi="6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A1:R29"/>
  <sheetViews>
    <sheetView view="pageBreakPreview" zoomScaleNormal="90" zoomScaleSheetLayoutView="100" zoomScalePageLayoutView="0" workbookViewId="0" topLeftCell="A1">
      <selection activeCell="A3" sqref="A3"/>
    </sheetView>
  </sheetViews>
  <sheetFormatPr defaultColWidth="8.8515625" defaultRowHeight="15"/>
  <cols>
    <col min="1" max="1" width="12.57421875" style="1" customWidth="1"/>
    <col min="2" max="2" width="9.7109375" style="1" customWidth="1"/>
    <col min="3" max="3" width="14.7109375" style="1" customWidth="1"/>
    <col min="4" max="4" width="13.8515625" style="1" customWidth="1"/>
    <col min="5" max="5" width="17.421875" style="1" customWidth="1"/>
    <col min="6" max="6" width="9.57421875" style="1" customWidth="1"/>
    <col min="7" max="7" width="6.28125" style="1" customWidth="1"/>
    <col min="8" max="8" width="7.140625" style="1" customWidth="1"/>
    <col min="9" max="9" width="8.28125" style="1" customWidth="1"/>
    <col min="10" max="10" width="8.421875" style="1" bestFit="1" customWidth="1"/>
    <col min="11" max="11" width="8.00390625" style="1" customWidth="1"/>
    <col min="12" max="12" width="7.7109375" style="1" customWidth="1"/>
    <col min="13" max="13" width="7.28125" style="1" customWidth="1"/>
    <col min="14" max="14" width="8.28125" style="1" customWidth="1"/>
    <col min="15" max="17" width="8.8515625" style="1" customWidth="1"/>
    <col min="18" max="18" width="8.8515625" style="27" customWidth="1"/>
    <col min="19" max="16384" width="8.8515625" style="1" customWidth="1"/>
  </cols>
  <sheetData>
    <row r="1" spans="1:6" ht="15">
      <c r="A1" s="23" t="s">
        <v>102</v>
      </c>
      <c r="B1" s="26"/>
      <c r="C1" s="26"/>
      <c r="D1" s="26"/>
      <c r="E1" s="26"/>
      <c r="F1" s="26"/>
    </row>
    <row r="2" spans="1:12" ht="15" customHeight="1">
      <c r="A2" s="124" t="s">
        <v>58</v>
      </c>
      <c r="B2" s="124"/>
      <c r="C2" s="124"/>
      <c r="D2" s="124"/>
      <c r="E2" s="124"/>
      <c r="F2" s="124"/>
      <c r="G2" s="124"/>
      <c r="H2" s="124"/>
      <c r="I2" s="124"/>
      <c r="J2" s="124"/>
      <c r="K2" s="124"/>
      <c r="L2" s="124"/>
    </row>
    <row r="3" spans="1:12" ht="15" customHeight="1">
      <c r="A3" s="71" t="s">
        <v>115</v>
      </c>
      <c r="B3" s="71"/>
      <c r="C3" s="71"/>
      <c r="D3" s="71"/>
      <c r="E3" s="71"/>
      <c r="F3" s="71"/>
      <c r="G3" s="71"/>
      <c r="H3" s="71"/>
      <c r="I3" s="71"/>
      <c r="J3" s="71"/>
      <c r="K3" s="71"/>
      <c r="L3" s="71"/>
    </row>
    <row r="4" spans="1:6" ht="15">
      <c r="A4" s="72"/>
      <c r="B4" s="73"/>
      <c r="C4" s="73"/>
      <c r="D4" s="73"/>
      <c r="E4" s="73"/>
      <c r="F4" s="73"/>
    </row>
    <row r="5" spans="2:18" s="74" customFormat="1" ht="30">
      <c r="B5" s="50" t="s">
        <v>59</v>
      </c>
      <c r="C5" s="50" t="s">
        <v>60</v>
      </c>
      <c r="D5" s="50" t="s">
        <v>61</v>
      </c>
      <c r="E5" s="75" t="s">
        <v>62</v>
      </c>
      <c r="F5" s="75" t="s">
        <v>63</v>
      </c>
      <c r="R5" s="27"/>
    </row>
    <row r="6" spans="1:8" ht="15">
      <c r="A6" s="76">
        <v>1997</v>
      </c>
      <c r="B6" s="84">
        <v>0.13</v>
      </c>
      <c r="C6" s="84">
        <v>0.02</v>
      </c>
      <c r="D6" s="84">
        <v>0.03</v>
      </c>
      <c r="E6" s="84">
        <v>0.57</v>
      </c>
      <c r="F6" s="84">
        <v>0.25</v>
      </c>
      <c r="H6" s="83"/>
    </row>
    <row r="7" spans="1:6" ht="15">
      <c r="A7" s="76">
        <v>1998</v>
      </c>
      <c r="B7" s="27">
        <v>15</v>
      </c>
      <c r="C7" s="27" t="s">
        <v>64</v>
      </c>
      <c r="D7" s="27">
        <v>4</v>
      </c>
      <c r="E7" s="27">
        <v>53</v>
      </c>
      <c r="F7" s="27">
        <v>28</v>
      </c>
    </row>
    <row r="8" spans="1:6" ht="15">
      <c r="A8" s="76">
        <v>1999</v>
      </c>
      <c r="B8" s="27">
        <v>11</v>
      </c>
      <c r="C8" s="27">
        <v>1</v>
      </c>
      <c r="D8" s="27">
        <v>4</v>
      </c>
      <c r="E8" s="27">
        <v>53</v>
      </c>
      <c r="F8" s="27">
        <v>31</v>
      </c>
    </row>
    <row r="9" spans="1:6" ht="15">
      <c r="A9" s="76">
        <v>2000</v>
      </c>
      <c r="B9" s="27">
        <v>13</v>
      </c>
      <c r="C9" s="27">
        <v>1</v>
      </c>
      <c r="D9" s="27">
        <v>3</v>
      </c>
      <c r="E9" s="27">
        <v>55</v>
      </c>
      <c r="F9" s="27">
        <v>28</v>
      </c>
    </row>
    <row r="10" spans="1:6" ht="15">
      <c r="A10" s="76">
        <v>2001</v>
      </c>
      <c r="B10" s="27">
        <v>16</v>
      </c>
      <c r="C10" s="27">
        <v>1</v>
      </c>
      <c r="D10" s="27">
        <v>4</v>
      </c>
      <c r="E10" s="27">
        <v>57</v>
      </c>
      <c r="F10" s="27">
        <v>22</v>
      </c>
    </row>
    <row r="11" spans="1:6" ht="15">
      <c r="A11" s="76">
        <v>2002</v>
      </c>
      <c r="B11" s="27">
        <v>16</v>
      </c>
      <c r="C11" s="27">
        <v>3</v>
      </c>
      <c r="D11" s="27">
        <v>7</v>
      </c>
      <c r="E11" s="27">
        <v>56</v>
      </c>
      <c r="F11" s="27">
        <v>18</v>
      </c>
    </row>
    <row r="12" spans="1:6" ht="15">
      <c r="A12" s="76">
        <v>2003</v>
      </c>
      <c r="B12" s="27">
        <v>18</v>
      </c>
      <c r="C12" s="27">
        <v>1</v>
      </c>
      <c r="D12" s="27">
        <v>10</v>
      </c>
      <c r="E12" s="27">
        <v>55</v>
      </c>
      <c r="F12" s="27">
        <v>16</v>
      </c>
    </row>
    <row r="13" spans="1:6" ht="15">
      <c r="A13" s="76">
        <v>2004</v>
      </c>
      <c r="B13" s="27">
        <v>15</v>
      </c>
      <c r="C13" s="27">
        <v>2</v>
      </c>
      <c r="D13" s="27">
        <v>11</v>
      </c>
      <c r="E13" s="27">
        <v>56</v>
      </c>
      <c r="F13" s="27">
        <v>16</v>
      </c>
    </row>
    <row r="14" spans="1:6" ht="15">
      <c r="A14" s="77">
        <v>2005</v>
      </c>
      <c r="B14" s="27">
        <v>17</v>
      </c>
      <c r="C14" s="27">
        <v>2</v>
      </c>
      <c r="D14" s="27">
        <v>7</v>
      </c>
      <c r="E14" s="27">
        <v>59</v>
      </c>
      <c r="F14" s="27">
        <v>15</v>
      </c>
    </row>
    <row r="15" spans="1:6" ht="15">
      <c r="A15" s="77">
        <v>2006</v>
      </c>
      <c r="B15" s="27">
        <v>16</v>
      </c>
      <c r="C15" s="27">
        <v>2</v>
      </c>
      <c r="D15" s="27">
        <v>6</v>
      </c>
      <c r="E15" s="27">
        <v>57</v>
      </c>
      <c r="F15" s="27">
        <v>19</v>
      </c>
    </row>
    <row r="16" spans="1:6" ht="15">
      <c r="A16" s="77">
        <v>2007</v>
      </c>
      <c r="B16" s="27">
        <v>14</v>
      </c>
      <c r="C16" s="27">
        <v>1</v>
      </c>
      <c r="D16" s="27">
        <v>8</v>
      </c>
      <c r="E16" s="27">
        <v>57</v>
      </c>
      <c r="F16" s="27">
        <v>20</v>
      </c>
    </row>
    <row r="17" spans="1:6" ht="15">
      <c r="A17" s="77">
        <v>2008</v>
      </c>
      <c r="B17" s="27">
        <v>15</v>
      </c>
      <c r="C17" s="27">
        <v>2</v>
      </c>
      <c r="D17" s="27">
        <v>10</v>
      </c>
      <c r="E17" s="27">
        <v>57</v>
      </c>
      <c r="F17" s="27">
        <v>16</v>
      </c>
    </row>
    <row r="18" spans="1:6" ht="15">
      <c r="A18" s="77">
        <v>2009</v>
      </c>
      <c r="B18" s="27">
        <v>16</v>
      </c>
      <c r="C18" s="27">
        <v>4</v>
      </c>
      <c r="D18" s="27">
        <v>16</v>
      </c>
      <c r="E18" s="27">
        <v>54</v>
      </c>
      <c r="F18" s="27">
        <v>10</v>
      </c>
    </row>
    <row r="19" spans="1:6" ht="15">
      <c r="A19" s="77">
        <v>2010</v>
      </c>
      <c r="B19" s="27">
        <v>17</v>
      </c>
      <c r="C19" s="27">
        <v>2</v>
      </c>
      <c r="D19" s="27">
        <v>14</v>
      </c>
      <c r="E19" s="27">
        <v>55</v>
      </c>
      <c r="F19" s="27">
        <v>12</v>
      </c>
    </row>
    <row r="20" spans="1:6" ht="15">
      <c r="A20" s="77">
        <v>2011</v>
      </c>
      <c r="B20" s="27">
        <v>17</v>
      </c>
      <c r="C20" s="27">
        <v>4</v>
      </c>
      <c r="D20" s="27">
        <v>10</v>
      </c>
      <c r="E20" s="27">
        <v>54</v>
      </c>
      <c r="F20" s="27">
        <v>15</v>
      </c>
    </row>
    <row r="21" spans="1:6" ht="15">
      <c r="A21" s="77">
        <v>2012</v>
      </c>
      <c r="B21" s="27">
        <v>23</v>
      </c>
      <c r="C21" s="27">
        <v>3</v>
      </c>
      <c r="D21" s="27">
        <v>9</v>
      </c>
      <c r="E21" s="27">
        <v>51</v>
      </c>
      <c r="F21" s="27">
        <v>14</v>
      </c>
    </row>
    <row r="22" spans="1:6" ht="15">
      <c r="A22" s="77">
        <v>2013</v>
      </c>
      <c r="B22" s="27">
        <v>21</v>
      </c>
      <c r="C22" s="27">
        <v>2</v>
      </c>
      <c r="D22" s="27">
        <v>9</v>
      </c>
      <c r="E22" s="27">
        <v>55</v>
      </c>
      <c r="F22" s="27">
        <v>13</v>
      </c>
    </row>
    <row r="23" spans="1:6" ht="15">
      <c r="A23" s="77" t="s">
        <v>13</v>
      </c>
      <c r="B23" s="27">
        <v>22</v>
      </c>
      <c r="C23" s="27">
        <v>2</v>
      </c>
      <c r="D23" s="27">
        <v>8</v>
      </c>
      <c r="E23" s="27">
        <v>51</v>
      </c>
      <c r="F23" s="27">
        <v>17</v>
      </c>
    </row>
    <row r="24" spans="1:6" ht="15">
      <c r="A24" s="77" t="s">
        <v>14</v>
      </c>
      <c r="B24" s="27">
        <v>22</v>
      </c>
      <c r="C24" s="27">
        <v>2</v>
      </c>
      <c r="D24" s="27">
        <v>9</v>
      </c>
      <c r="E24" s="27">
        <v>51</v>
      </c>
      <c r="F24" s="27">
        <v>16</v>
      </c>
    </row>
    <row r="25" spans="1:6" ht="15">
      <c r="A25" s="77" t="s">
        <v>15</v>
      </c>
      <c r="B25" s="27">
        <v>25</v>
      </c>
      <c r="C25" s="27">
        <v>2</v>
      </c>
      <c r="D25" s="27">
        <v>8</v>
      </c>
      <c r="E25" s="27">
        <v>52</v>
      </c>
      <c r="F25" s="27">
        <v>13</v>
      </c>
    </row>
    <row r="26" spans="1:6" ht="15">
      <c r="A26" s="77" t="s">
        <v>16</v>
      </c>
      <c r="B26" s="27">
        <v>24</v>
      </c>
      <c r="C26" s="27">
        <v>3</v>
      </c>
      <c r="D26" s="27">
        <v>7</v>
      </c>
      <c r="E26" s="27">
        <v>51</v>
      </c>
      <c r="F26" s="27">
        <v>15</v>
      </c>
    </row>
    <row r="27" spans="1:6" ht="15">
      <c r="A27" s="77" t="s">
        <v>107</v>
      </c>
      <c r="B27" s="27">
        <v>25</v>
      </c>
      <c r="C27" s="27">
        <v>1</v>
      </c>
      <c r="D27" s="27">
        <v>7</v>
      </c>
      <c r="E27" s="27">
        <v>52</v>
      </c>
      <c r="F27" s="27">
        <v>15</v>
      </c>
    </row>
    <row r="28" spans="1:6" ht="15">
      <c r="A28" s="77"/>
      <c r="B28" s="78"/>
      <c r="C28" s="78"/>
      <c r="D28" s="78"/>
      <c r="E28" s="78"/>
      <c r="F28" s="78"/>
    </row>
    <row r="29" spans="1:7" ht="15">
      <c r="A29" s="125"/>
      <c r="B29" s="125"/>
      <c r="C29" s="125"/>
      <c r="D29" s="125"/>
      <c r="E29" s="125"/>
      <c r="F29" s="125"/>
      <c r="G29" s="125"/>
    </row>
  </sheetData>
  <sheetProtection/>
  <mergeCells count="2">
    <mergeCell ref="A2:L2"/>
    <mergeCell ref="A29:G29"/>
  </mergeCells>
  <printOptions/>
  <pageMargins left="0.7" right="0.7" top="0.75" bottom="0.75" header="0.3" footer="0.3"/>
  <pageSetup fitToHeight="1" fitToWidth="1" horizontalDpi="600" verticalDpi="600" orientation="portrait" scale="64" r:id="rId2"/>
  <drawing r:id="rId1"/>
</worksheet>
</file>

<file path=xl/worksheets/sheet11.xml><?xml version="1.0" encoding="utf-8"?>
<worksheet xmlns="http://schemas.openxmlformats.org/spreadsheetml/2006/main" xmlns:r="http://schemas.openxmlformats.org/officeDocument/2006/relationships">
  <sheetPr>
    <pageSetUpPr fitToPage="1"/>
  </sheetPr>
  <dimension ref="A1:S55"/>
  <sheetViews>
    <sheetView zoomScaleSheetLayoutView="100" zoomScalePageLayoutView="0" workbookViewId="0" topLeftCell="A31">
      <selection activeCell="E13" sqref="E13"/>
    </sheetView>
  </sheetViews>
  <sheetFormatPr defaultColWidth="8.7109375" defaultRowHeight="15"/>
  <cols>
    <col min="1" max="1" width="11.28125" style="1" customWidth="1"/>
    <col min="2" max="8" width="20.7109375" style="1" customWidth="1"/>
    <col min="9" max="9" width="8.28125" style="1" customWidth="1"/>
    <col min="10" max="10" width="6.8515625" style="1" customWidth="1"/>
    <col min="11" max="11" width="8.00390625" style="1" customWidth="1"/>
    <col min="12" max="16384" width="8.7109375" style="1" customWidth="1"/>
  </cols>
  <sheetData>
    <row r="1" spans="1:3" ht="15" customHeight="1">
      <c r="A1" s="23" t="s">
        <v>103</v>
      </c>
      <c r="B1" s="26"/>
      <c r="C1" s="26"/>
    </row>
    <row r="2" spans="1:8" ht="15">
      <c r="A2" s="124" t="s">
        <v>65</v>
      </c>
      <c r="B2" s="124"/>
      <c r="C2" s="124"/>
      <c r="D2" s="124"/>
      <c r="E2" s="124"/>
      <c r="F2" s="124"/>
      <c r="G2" s="124"/>
      <c r="H2" s="124"/>
    </row>
    <row r="3" spans="1:8" ht="15">
      <c r="A3" s="79" t="s">
        <v>170</v>
      </c>
      <c r="B3" s="79"/>
      <c r="C3" s="79"/>
      <c r="D3" s="79"/>
      <c r="E3" s="79"/>
      <c r="F3" s="79"/>
      <c r="G3" s="79"/>
      <c r="H3" s="79"/>
    </row>
    <row r="4" ht="12" customHeight="1"/>
    <row r="5" spans="1:8" ht="17.25">
      <c r="A5" s="121" t="s">
        <v>92</v>
      </c>
      <c r="B5" s="121"/>
      <c r="C5" s="121"/>
      <c r="D5" s="121"/>
      <c r="E5" s="121"/>
      <c r="F5" s="121"/>
      <c r="G5" s="121"/>
      <c r="H5" s="121"/>
    </row>
    <row r="6" ht="12" customHeight="1"/>
    <row r="7" spans="1:8" ht="45">
      <c r="A7" s="80"/>
      <c r="B7" s="78" t="s">
        <v>66</v>
      </c>
      <c r="C7" s="78" t="s">
        <v>67</v>
      </c>
      <c r="D7" s="78" t="s">
        <v>68</v>
      </c>
      <c r="E7" s="78" t="s">
        <v>69</v>
      </c>
      <c r="F7" s="78" t="s">
        <v>70</v>
      </c>
      <c r="G7" s="78" t="s">
        <v>71</v>
      </c>
      <c r="H7" s="78" t="s">
        <v>72</v>
      </c>
    </row>
    <row r="8" spans="1:16" ht="12" customHeight="1">
      <c r="A8" s="81">
        <v>1998</v>
      </c>
      <c r="B8" s="82">
        <v>0.83</v>
      </c>
      <c r="C8" s="82">
        <v>0.5</v>
      </c>
      <c r="D8" s="82">
        <v>0.55</v>
      </c>
      <c r="E8" s="82">
        <v>0.45</v>
      </c>
      <c r="F8" s="82">
        <v>0.44</v>
      </c>
      <c r="G8" s="82">
        <v>0.34</v>
      </c>
      <c r="H8" s="82">
        <v>0.22</v>
      </c>
      <c r="J8" s="83"/>
      <c r="K8" s="83"/>
      <c r="L8" s="83"/>
      <c r="M8" s="83"/>
      <c r="N8" s="83"/>
      <c r="O8" s="83"/>
      <c r="P8" s="83"/>
    </row>
    <row r="9" spans="1:16" ht="12" customHeight="1">
      <c r="A9" s="81">
        <v>1999</v>
      </c>
      <c r="B9" s="27">
        <v>85</v>
      </c>
      <c r="C9" s="27">
        <v>52</v>
      </c>
      <c r="D9" s="27">
        <v>58</v>
      </c>
      <c r="E9" s="27">
        <v>45</v>
      </c>
      <c r="F9" s="27">
        <v>45</v>
      </c>
      <c r="G9" s="27">
        <v>39</v>
      </c>
      <c r="H9" s="27">
        <v>23</v>
      </c>
      <c r="J9" s="52"/>
      <c r="K9" s="52"/>
      <c r="L9" s="52"/>
      <c r="M9" s="52"/>
      <c r="N9" s="52"/>
      <c r="O9" s="52"/>
      <c r="P9" s="52"/>
    </row>
    <row r="10" spans="1:16" ht="12" customHeight="1">
      <c r="A10" s="81">
        <v>2000</v>
      </c>
      <c r="B10" s="27">
        <v>71</v>
      </c>
      <c r="C10" s="27">
        <v>50</v>
      </c>
      <c r="D10" s="27">
        <v>63</v>
      </c>
      <c r="E10" s="27">
        <v>42</v>
      </c>
      <c r="F10" s="27">
        <v>46</v>
      </c>
      <c r="G10" s="27">
        <v>47</v>
      </c>
      <c r="H10" s="27">
        <v>21</v>
      </c>
      <c r="J10" s="52"/>
      <c r="K10" s="52"/>
      <c r="L10" s="52"/>
      <c r="M10" s="52"/>
      <c r="N10" s="52"/>
      <c r="O10" s="52"/>
      <c r="P10" s="52"/>
    </row>
    <row r="11" spans="1:16" ht="12" customHeight="1">
      <c r="A11" s="81">
        <v>2001</v>
      </c>
      <c r="B11" s="27">
        <v>68</v>
      </c>
      <c r="C11" s="27">
        <v>51</v>
      </c>
      <c r="D11" s="27">
        <v>58</v>
      </c>
      <c r="E11" s="27">
        <v>45</v>
      </c>
      <c r="F11" s="27">
        <v>43</v>
      </c>
      <c r="G11" s="27">
        <v>47</v>
      </c>
      <c r="H11" s="27">
        <v>20</v>
      </c>
      <c r="J11" s="52"/>
      <c r="K11" s="52"/>
      <c r="L11" s="52"/>
      <c r="M11" s="52"/>
      <c r="N11" s="52"/>
      <c r="O11" s="52"/>
      <c r="P11" s="52"/>
    </row>
    <row r="12" spans="1:16" ht="12" customHeight="1">
      <c r="A12" s="81">
        <v>2002</v>
      </c>
      <c r="B12" s="27">
        <v>69</v>
      </c>
      <c r="C12" s="27">
        <v>50</v>
      </c>
      <c r="D12" s="27">
        <v>58</v>
      </c>
      <c r="E12" s="27">
        <v>39</v>
      </c>
      <c r="F12" s="27">
        <v>45</v>
      </c>
      <c r="G12" s="27">
        <v>45</v>
      </c>
      <c r="H12" s="27">
        <v>22</v>
      </c>
      <c r="J12" s="52"/>
      <c r="K12" s="52"/>
      <c r="L12" s="52"/>
      <c r="M12" s="52"/>
      <c r="N12" s="52"/>
      <c r="O12" s="52"/>
      <c r="P12" s="52"/>
    </row>
    <row r="13" spans="1:16" ht="12" customHeight="1">
      <c r="A13" s="81">
        <v>2003</v>
      </c>
      <c r="B13" s="27">
        <v>69</v>
      </c>
      <c r="C13" s="27">
        <v>49</v>
      </c>
      <c r="D13" s="27">
        <v>60</v>
      </c>
      <c r="E13" s="27">
        <v>43</v>
      </c>
      <c r="F13" s="27">
        <v>49</v>
      </c>
      <c r="G13" s="27">
        <v>44</v>
      </c>
      <c r="H13" s="27">
        <v>18</v>
      </c>
      <c r="J13" s="52"/>
      <c r="K13" s="52"/>
      <c r="L13" s="52"/>
      <c r="M13" s="52"/>
      <c r="N13" s="52"/>
      <c r="O13" s="52"/>
      <c r="P13" s="52"/>
    </row>
    <row r="14" spans="1:16" ht="12" customHeight="1">
      <c r="A14" s="81">
        <v>2004</v>
      </c>
      <c r="B14" s="27">
        <v>69</v>
      </c>
      <c r="C14" s="27">
        <v>49</v>
      </c>
      <c r="D14" s="27">
        <v>57</v>
      </c>
      <c r="E14" s="27">
        <v>39</v>
      </c>
      <c r="F14" s="27">
        <v>48</v>
      </c>
      <c r="G14" s="27">
        <v>45</v>
      </c>
      <c r="H14" s="27">
        <v>21</v>
      </c>
      <c r="J14" s="52"/>
      <c r="K14" s="52"/>
      <c r="L14" s="52"/>
      <c r="M14" s="52"/>
      <c r="N14" s="52"/>
      <c r="O14" s="52"/>
      <c r="P14" s="52"/>
    </row>
    <row r="15" spans="1:16" ht="12" customHeight="1">
      <c r="A15" s="78">
        <v>2005</v>
      </c>
      <c r="B15" s="27">
        <v>73</v>
      </c>
      <c r="C15" s="27">
        <v>51</v>
      </c>
      <c r="D15" s="27">
        <v>53</v>
      </c>
      <c r="E15" s="27">
        <v>42</v>
      </c>
      <c r="F15" s="27">
        <v>39</v>
      </c>
      <c r="G15" s="27">
        <v>30</v>
      </c>
      <c r="H15" s="27">
        <v>19</v>
      </c>
      <c r="J15" s="52"/>
      <c r="K15" s="52"/>
      <c r="L15" s="52"/>
      <c r="M15" s="52"/>
      <c r="N15" s="52"/>
      <c r="O15" s="52"/>
      <c r="P15" s="52"/>
    </row>
    <row r="16" spans="1:16" ht="12" customHeight="1">
      <c r="A16" s="78">
        <v>2006</v>
      </c>
      <c r="B16" s="27">
        <v>74</v>
      </c>
      <c r="C16" s="27">
        <v>52</v>
      </c>
      <c r="D16" s="27">
        <v>54</v>
      </c>
      <c r="E16" s="27">
        <v>43</v>
      </c>
      <c r="F16" s="27">
        <v>40</v>
      </c>
      <c r="G16" s="27">
        <v>32</v>
      </c>
      <c r="H16" s="27">
        <v>19</v>
      </c>
      <c r="J16" s="52"/>
      <c r="K16" s="52"/>
      <c r="L16" s="52"/>
      <c r="M16" s="52"/>
      <c r="N16" s="52"/>
      <c r="O16" s="52"/>
      <c r="P16" s="52"/>
    </row>
    <row r="17" spans="1:16" ht="12" customHeight="1">
      <c r="A17" s="78">
        <v>2007</v>
      </c>
      <c r="B17" s="27">
        <v>71</v>
      </c>
      <c r="C17" s="27">
        <v>36</v>
      </c>
      <c r="D17" s="27">
        <v>47</v>
      </c>
      <c r="E17" s="27">
        <v>32</v>
      </c>
      <c r="F17" s="27">
        <v>40</v>
      </c>
      <c r="G17" s="27">
        <v>23</v>
      </c>
      <c r="H17" s="27">
        <v>12</v>
      </c>
      <c r="J17" s="52"/>
      <c r="K17" s="52"/>
      <c r="L17" s="52"/>
      <c r="M17" s="52"/>
      <c r="N17" s="52"/>
      <c r="O17" s="52"/>
      <c r="P17" s="52"/>
    </row>
    <row r="18" spans="1:16" ht="12" customHeight="1">
      <c r="A18" s="78">
        <v>2008</v>
      </c>
      <c r="B18" s="27">
        <v>71</v>
      </c>
      <c r="C18" s="27">
        <v>40</v>
      </c>
      <c r="D18" s="27">
        <v>45</v>
      </c>
      <c r="E18" s="27">
        <v>35</v>
      </c>
      <c r="F18" s="27">
        <v>36</v>
      </c>
      <c r="G18" s="27">
        <v>22</v>
      </c>
      <c r="H18" s="27">
        <v>12</v>
      </c>
      <c r="J18" s="52"/>
      <c r="K18" s="52"/>
      <c r="L18" s="52"/>
      <c r="M18" s="52"/>
      <c r="N18" s="52"/>
      <c r="O18" s="52"/>
      <c r="P18" s="52"/>
    </row>
    <row r="19" spans="1:16" ht="12" customHeight="1">
      <c r="A19" s="78">
        <v>2009</v>
      </c>
      <c r="B19" s="27">
        <v>67</v>
      </c>
      <c r="C19" s="27">
        <v>47</v>
      </c>
      <c r="D19" s="27">
        <v>44</v>
      </c>
      <c r="E19" s="27">
        <v>37</v>
      </c>
      <c r="F19" s="27">
        <v>35</v>
      </c>
      <c r="G19" s="27">
        <v>23</v>
      </c>
      <c r="H19" s="27">
        <v>12</v>
      </c>
      <c r="J19" s="52"/>
      <c r="K19" s="52"/>
      <c r="L19" s="52"/>
      <c r="M19" s="52"/>
      <c r="N19" s="52"/>
      <c r="O19" s="52"/>
      <c r="P19" s="52"/>
    </row>
    <row r="20" spans="1:16" ht="12" customHeight="1">
      <c r="A20" s="78">
        <v>2010</v>
      </c>
      <c r="B20" s="27">
        <v>67</v>
      </c>
      <c r="C20" s="27">
        <v>43</v>
      </c>
      <c r="D20" s="27">
        <v>45</v>
      </c>
      <c r="E20" s="27">
        <v>36</v>
      </c>
      <c r="F20" s="27">
        <v>38</v>
      </c>
      <c r="G20" s="27">
        <v>20</v>
      </c>
      <c r="H20" s="27">
        <v>11</v>
      </c>
      <c r="J20" s="52"/>
      <c r="K20" s="52"/>
      <c r="L20" s="52"/>
      <c r="M20" s="52"/>
      <c r="N20" s="52"/>
      <c r="O20" s="52"/>
      <c r="P20" s="52"/>
    </row>
    <row r="21" spans="1:16" ht="12" customHeight="1">
      <c r="A21" s="78">
        <v>2011</v>
      </c>
      <c r="B21" s="27">
        <v>69</v>
      </c>
      <c r="C21" s="27">
        <v>43</v>
      </c>
      <c r="D21" s="27">
        <v>47</v>
      </c>
      <c r="E21" s="27">
        <v>36</v>
      </c>
      <c r="F21" s="27">
        <v>37</v>
      </c>
      <c r="G21" s="27">
        <v>22</v>
      </c>
      <c r="H21" s="27">
        <v>10</v>
      </c>
      <c r="J21" s="52"/>
      <c r="K21" s="52"/>
      <c r="L21" s="52"/>
      <c r="M21" s="52"/>
      <c r="N21" s="52"/>
      <c r="O21" s="52"/>
      <c r="P21" s="52"/>
    </row>
    <row r="22" spans="1:16" ht="12" customHeight="1">
      <c r="A22" s="78">
        <v>2012</v>
      </c>
      <c r="B22" s="27">
        <v>66</v>
      </c>
      <c r="C22" s="27">
        <v>42</v>
      </c>
      <c r="D22" s="27">
        <v>49</v>
      </c>
      <c r="E22" s="27">
        <v>30</v>
      </c>
      <c r="F22" s="27">
        <v>38</v>
      </c>
      <c r="G22" s="27">
        <v>27</v>
      </c>
      <c r="H22" s="27">
        <v>13</v>
      </c>
      <c r="J22" s="52"/>
      <c r="K22" s="52"/>
      <c r="L22" s="52"/>
      <c r="M22" s="52"/>
      <c r="N22" s="52"/>
      <c r="O22" s="52"/>
      <c r="P22" s="52"/>
    </row>
    <row r="23" spans="1:16" ht="12" customHeight="1">
      <c r="A23" s="78">
        <v>2013</v>
      </c>
      <c r="B23" s="27">
        <v>67</v>
      </c>
      <c r="C23" s="27">
        <v>35</v>
      </c>
      <c r="D23" s="27">
        <v>45</v>
      </c>
      <c r="E23" s="27">
        <v>30</v>
      </c>
      <c r="F23" s="27">
        <v>35</v>
      </c>
      <c r="G23" s="27">
        <v>27</v>
      </c>
      <c r="H23" s="27">
        <v>11</v>
      </c>
      <c r="J23" s="52"/>
      <c r="K23" s="52"/>
      <c r="L23" s="52"/>
      <c r="M23" s="52"/>
      <c r="N23" s="52"/>
      <c r="O23" s="52"/>
      <c r="P23" s="52"/>
    </row>
    <row r="24" spans="1:16" ht="12" customHeight="1">
      <c r="A24" s="78">
        <v>2014</v>
      </c>
      <c r="B24" s="27">
        <v>66</v>
      </c>
      <c r="C24" s="27">
        <v>36</v>
      </c>
      <c r="D24" s="27">
        <v>42</v>
      </c>
      <c r="E24" s="27">
        <v>32</v>
      </c>
      <c r="F24" s="27">
        <v>38</v>
      </c>
      <c r="G24" s="27">
        <v>24</v>
      </c>
      <c r="H24" s="27">
        <v>11</v>
      </c>
      <c r="J24" s="52"/>
      <c r="K24" s="52"/>
      <c r="L24" s="52"/>
      <c r="M24" s="52"/>
      <c r="N24" s="52"/>
      <c r="O24" s="52"/>
      <c r="P24" s="52"/>
    </row>
    <row r="25" spans="1:16" ht="12" customHeight="1">
      <c r="A25" s="78">
        <v>2015</v>
      </c>
      <c r="B25" s="27">
        <v>59</v>
      </c>
      <c r="C25" s="27">
        <v>33</v>
      </c>
      <c r="D25" s="27">
        <v>42</v>
      </c>
      <c r="E25" s="27">
        <v>28</v>
      </c>
      <c r="F25" s="27">
        <v>35</v>
      </c>
      <c r="G25" s="27">
        <v>25</v>
      </c>
      <c r="H25" s="27">
        <v>9</v>
      </c>
      <c r="J25" s="52"/>
      <c r="K25" s="52"/>
      <c r="L25" s="52"/>
      <c r="M25" s="52"/>
      <c r="N25" s="52"/>
      <c r="O25" s="52"/>
      <c r="P25" s="52"/>
    </row>
    <row r="26" spans="1:16" ht="12" customHeight="1">
      <c r="A26" s="78">
        <v>2016</v>
      </c>
      <c r="B26" s="27">
        <v>67</v>
      </c>
      <c r="C26" s="27">
        <v>37</v>
      </c>
      <c r="D26" s="27">
        <v>41</v>
      </c>
      <c r="E26" s="27">
        <v>30</v>
      </c>
      <c r="F26" s="27">
        <v>39</v>
      </c>
      <c r="G26" s="27">
        <v>23</v>
      </c>
      <c r="H26" s="27">
        <v>11</v>
      </c>
      <c r="J26" s="52"/>
      <c r="K26" s="52"/>
      <c r="L26" s="52"/>
      <c r="M26" s="52"/>
      <c r="N26" s="52"/>
      <c r="O26" s="52"/>
      <c r="P26" s="52"/>
    </row>
    <row r="27" spans="1:16" ht="12" customHeight="1">
      <c r="A27" s="78">
        <v>2017</v>
      </c>
      <c r="B27" s="27">
        <v>66</v>
      </c>
      <c r="C27" s="27">
        <v>37</v>
      </c>
      <c r="D27" s="27">
        <v>45</v>
      </c>
      <c r="E27" s="27">
        <v>27</v>
      </c>
      <c r="F27" s="27">
        <v>36</v>
      </c>
      <c r="G27" s="27">
        <v>22</v>
      </c>
      <c r="H27" s="27">
        <v>10</v>
      </c>
      <c r="J27" s="52"/>
      <c r="K27" s="52"/>
      <c r="L27" s="52"/>
      <c r="M27" s="52"/>
      <c r="N27" s="52"/>
      <c r="O27" s="52"/>
      <c r="P27" s="52"/>
    </row>
    <row r="28" spans="1:16" ht="12" customHeight="1">
      <c r="A28" s="78">
        <v>2018</v>
      </c>
      <c r="B28" s="27">
        <v>65</v>
      </c>
      <c r="C28" s="27">
        <v>33</v>
      </c>
      <c r="D28" s="27">
        <v>41</v>
      </c>
      <c r="E28" s="27">
        <v>28</v>
      </c>
      <c r="F28" s="27">
        <v>36</v>
      </c>
      <c r="G28" s="27">
        <v>23</v>
      </c>
      <c r="H28" s="27">
        <v>9</v>
      </c>
      <c r="J28" s="52"/>
      <c r="K28" s="52"/>
      <c r="L28" s="52"/>
      <c r="M28" s="52"/>
      <c r="N28" s="52"/>
      <c r="O28" s="52"/>
      <c r="P28" s="52"/>
    </row>
    <row r="29" ht="12" customHeight="1"/>
    <row r="30" spans="1:8" ht="17.25">
      <c r="A30" s="121" t="s">
        <v>93</v>
      </c>
      <c r="B30" s="121"/>
      <c r="C30" s="121"/>
      <c r="D30" s="121"/>
      <c r="E30" s="121"/>
      <c r="F30" s="121"/>
      <c r="G30" s="121"/>
      <c r="H30" s="121"/>
    </row>
    <row r="31" ht="12" customHeight="1"/>
    <row r="32" spans="1:8" ht="45">
      <c r="A32" s="80"/>
      <c r="B32" s="78" t="s">
        <v>66</v>
      </c>
      <c r="C32" s="78" t="s">
        <v>67</v>
      </c>
      <c r="D32" s="78" t="s">
        <v>68</v>
      </c>
      <c r="E32" s="78" t="s">
        <v>69</v>
      </c>
      <c r="F32" s="78" t="s">
        <v>70</v>
      </c>
      <c r="G32" s="78" t="s">
        <v>71</v>
      </c>
      <c r="H32" s="78" t="s">
        <v>72</v>
      </c>
    </row>
    <row r="33" spans="1:19" ht="12" customHeight="1">
      <c r="A33" s="78">
        <v>2005</v>
      </c>
      <c r="B33" s="84">
        <f>0.45</f>
        <v>0.45</v>
      </c>
      <c r="C33" s="84">
        <f>0.11</f>
        <v>0.11</v>
      </c>
      <c r="D33" s="84">
        <f>0.13</f>
        <v>0.13</v>
      </c>
      <c r="E33" s="84">
        <f>0.07</f>
        <v>0.07</v>
      </c>
      <c r="F33" s="84">
        <f>0.14</f>
        <v>0.14</v>
      </c>
      <c r="G33" s="84">
        <f>0.08</f>
        <v>0.08</v>
      </c>
      <c r="H33" s="84">
        <f>0.02</f>
        <v>0.02</v>
      </c>
      <c r="J33" s="83"/>
      <c r="M33" s="83"/>
      <c r="N33" s="83"/>
      <c r="O33" s="83"/>
      <c r="P33" s="83"/>
      <c r="Q33" s="83"/>
      <c r="R33" s="83"/>
      <c r="S33" s="83"/>
    </row>
    <row r="34" spans="1:8" ht="12" customHeight="1">
      <c r="A34" s="78">
        <v>2006</v>
      </c>
      <c r="B34" s="27">
        <v>43</v>
      </c>
      <c r="C34" s="27">
        <v>10</v>
      </c>
      <c r="D34" s="27">
        <v>15</v>
      </c>
      <c r="E34" s="27">
        <v>8</v>
      </c>
      <c r="F34" s="27">
        <v>14</v>
      </c>
      <c r="G34" s="27">
        <v>9</v>
      </c>
      <c r="H34" s="27">
        <v>1</v>
      </c>
    </row>
    <row r="35" spans="1:8" ht="12" customHeight="1">
      <c r="A35" s="78">
        <v>2007</v>
      </c>
      <c r="B35" s="27">
        <v>43</v>
      </c>
      <c r="C35" s="27">
        <v>5</v>
      </c>
      <c r="D35" s="27">
        <v>14</v>
      </c>
      <c r="E35" s="27">
        <v>7</v>
      </c>
      <c r="F35" s="27">
        <v>21</v>
      </c>
      <c r="G35" s="27">
        <v>9</v>
      </c>
      <c r="H35" s="27">
        <v>1</v>
      </c>
    </row>
    <row r="36" spans="1:8" ht="12" customHeight="1">
      <c r="A36" s="78">
        <v>2008</v>
      </c>
      <c r="B36" s="27">
        <v>44</v>
      </c>
      <c r="C36" s="27">
        <v>9</v>
      </c>
      <c r="D36" s="27">
        <v>13</v>
      </c>
      <c r="E36" s="27">
        <v>10</v>
      </c>
      <c r="F36" s="27">
        <v>16</v>
      </c>
      <c r="G36" s="27">
        <v>8</v>
      </c>
      <c r="H36" s="27" t="s">
        <v>64</v>
      </c>
    </row>
    <row r="37" spans="1:8" ht="12" customHeight="1">
      <c r="A37" s="78">
        <v>2009</v>
      </c>
      <c r="B37" s="27">
        <v>40</v>
      </c>
      <c r="C37" s="27">
        <v>12</v>
      </c>
      <c r="D37" s="27">
        <v>13</v>
      </c>
      <c r="E37" s="27">
        <v>8</v>
      </c>
      <c r="F37" s="27">
        <v>18</v>
      </c>
      <c r="G37" s="27">
        <v>8</v>
      </c>
      <c r="H37" s="27">
        <v>1</v>
      </c>
    </row>
    <row r="38" spans="1:8" ht="12" customHeight="1">
      <c r="A38" s="78">
        <v>2010</v>
      </c>
      <c r="B38" s="27">
        <v>41</v>
      </c>
      <c r="C38" s="27">
        <v>11</v>
      </c>
      <c r="D38" s="27">
        <v>12</v>
      </c>
      <c r="E38" s="27">
        <v>10</v>
      </c>
      <c r="F38" s="27">
        <v>19</v>
      </c>
      <c r="G38" s="27">
        <v>6</v>
      </c>
      <c r="H38" s="27">
        <v>1</v>
      </c>
    </row>
    <row r="39" spans="1:8" ht="12" customHeight="1">
      <c r="A39" s="78">
        <v>2011</v>
      </c>
      <c r="B39" s="27">
        <v>42</v>
      </c>
      <c r="C39" s="27">
        <v>11</v>
      </c>
      <c r="D39" s="27">
        <v>13</v>
      </c>
      <c r="E39" s="27">
        <v>9</v>
      </c>
      <c r="F39" s="27">
        <v>16</v>
      </c>
      <c r="G39" s="27">
        <v>8</v>
      </c>
      <c r="H39" s="27">
        <v>1</v>
      </c>
    </row>
    <row r="40" spans="1:8" ht="12" customHeight="1">
      <c r="A40" s="78">
        <v>2012</v>
      </c>
      <c r="B40" s="27">
        <v>41</v>
      </c>
      <c r="C40" s="27">
        <v>9</v>
      </c>
      <c r="D40" s="27">
        <v>15</v>
      </c>
      <c r="E40" s="27">
        <v>5</v>
      </c>
      <c r="F40" s="27">
        <v>18</v>
      </c>
      <c r="G40" s="27">
        <v>10</v>
      </c>
      <c r="H40" s="27">
        <v>2</v>
      </c>
    </row>
    <row r="41" spans="1:8" ht="12" customHeight="1">
      <c r="A41" s="78">
        <v>2013</v>
      </c>
      <c r="B41" s="27">
        <v>43</v>
      </c>
      <c r="C41" s="27">
        <v>9</v>
      </c>
      <c r="D41" s="27">
        <v>14</v>
      </c>
      <c r="E41" s="27">
        <v>6</v>
      </c>
      <c r="F41" s="27">
        <v>16</v>
      </c>
      <c r="G41" s="27">
        <v>11</v>
      </c>
      <c r="H41" s="27">
        <v>1</v>
      </c>
    </row>
    <row r="42" spans="1:8" ht="12" customHeight="1">
      <c r="A42" s="78">
        <v>2014</v>
      </c>
      <c r="B42" s="27">
        <v>41</v>
      </c>
      <c r="C42" s="27">
        <v>9</v>
      </c>
      <c r="D42" s="27">
        <v>13</v>
      </c>
      <c r="E42" s="27">
        <v>7</v>
      </c>
      <c r="F42" s="27">
        <v>19</v>
      </c>
      <c r="G42" s="27">
        <v>10</v>
      </c>
      <c r="H42" s="27">
        <v>1</v>
      </c>
    </row>
    <row r="43" spans="1:8" ht="12" customHeight="1">
      <c r="A43" s="78">
        <v>2015</v>
      </c>
      <c r="B43" s="27">
        <v>39</v>
      </c>
      <c r="C43" s="27">
        <v>7</v>
      </c>
      <c r="D43" s="27">
        <v>18</v>
      </c>
      <c r="E43" s="27">
        <v>9</v>
      </c>
      <c r="F43" s="27">
        <v>17</v>
      </c>
      <c r="G43" s="27">
        <v>10</v>
      </c>
      <c r="H43" s="27" t="s">
        <v>64</v>
      </c>
    </row>
    <row r="44" spans="1:8" ht="12" customHeight="1">
      <c r="A44" s="78">
        <v>2016</v>
      </c>
      <c r="B44" s="27">
        <v>42</v>
      </c>
      <c r="C44" s="27">
        <v>8</v>
      </c>
      <c r="D44" s="27">
        <v>13</v>
      </c>
      <c r="E44" s="27">
        <v>7</v>
      </c>
      <c r="F44" s="27">
        <v>20</v>
      </c>
      <c r="G44" s="27">
        <v>9</v>
      </c>
      <c r="H44" s="27">
        <v>1</v>
      </c>
    </row>
    <row r="45" spans="1:8" ht="12" customHeight="1">
      <c r="A45" s="78">
        <v>2017</v>
      </c>
      <c r="B45" s="27">
        <v>45</v>
      </c>
      <c r="C45" s="27">
        <v>8</v>
      </c>
      <c r="D45" s="27">
        <v>16</v>
      </c>
      <c r="E45" s="27">
        <v>6</v>
      </c>
      <c r="F45" s="27">
        <v>16</v>
      </c>
      <c r="G45" s="27">
        <v>9</v>
      </c>
      <c r="H45" s="27" t="s">
        <v>64</v>
      </c>
    </row>
    <row r="46" spans="1:8" ht="12" customHeight="1">
      <c r="A46" s="78">
        <v>2018</v>
      </c>
      <c r="B46" s="27">
        <v>44</v>
      </c>
      <c r="C46" s="27">
        <v>8</v>
      </c>
      <c r="D46" s="27">
        <v>14</v>
      </c>
      <c r="E46" s="27">
        <v>7</v>
      </c>
      <c r="F46" s="27">
        <v>18</v>
      </c>
      <c r="G46" s="27">
        <v>9</v>
      </c>
      <c r="H46" s="27" t="s">
        <v>64</v>
      </c>
    </row>
    <row r="47" ht="12" customHeight="1"/>
    <row r="48" ht="12" customHeight="1"/>
    <row r="49" ht="12" customHeight="1"/>
    <row r="50" ht="12" customHeight="1"/>
    <row r="51" ht="12" customHeight="1"/>
    <row r="52" ht="12" customHeight="1"/>
    <row r="53" ht="12" customHeight="1"/>
    <row r="54" ht="12" customHeight="1"/>
    <row r="55" ht="12" customHeight="1">
      <c r="A55" s="26"/>
    </row>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12" customHeight="1"/>
    <row r="145" ht="12" customHeight="1"/>
    <row r="146" ht="12" customHeight="1"/>
    <row r="147" ht="12" customHeight="1"/>
    <row r="148" ht="12" customHeight="1"/>
    <row r="149" ht="12" customHeight="1"/>
    <row r="150" ht="12" customHeight="1"/>
    <row r="151" ht="12" customHeight="1"/>
    <row r="152" ht="12" customHeight="1"/>
    <row r="153" ht="12" customHeight="1"/>
    <row r="154" ht="12" customHeight="1"/>
    <row r="155" ht="12" customHeight="1"/>
    <row r="156" ht="12" customHeight="1"/>
    <row r="157" ht="12" customHeight="1"/>
    <row r="158" ht="12" customHeight="1"/>
    <row r="159" ht="12" customHeight="1"/>
    <row r="160" ht="12" customHeight="1"/>
    <row r="161" ht="12" customHeight="1"/>
    <row r="162" ht="12" customHeight="1"/>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row r="251" ht="12" customHeight="1"/>
    <row r="252" ht="12" customHeight="1"/>
    <row r="253" ht="12" customHeight="1"/>
    <row r="254" ht="12" customHeight="1"/>
    <row r="255" ht="12" customHeight="1"/>
    <row r="256" ht="12" customHeight="1"/>
    <row r="257" ht="12" customHeight="1"/>
    <row r="258" ht="12" customHeight="1"/>
    <row r="259" ht="12" customHeight="1"/>
    <row r="260" ht="12" customHeight="1"/>
    <row r="261" ht="12" customHeight="1"/>
    <row r="262" ht="12" customHeight="1"/>
    <row r="263" ht="12" customHeight="1"/>
    <row r="264" ht="12" customHeight="1"/>
    <row r="265" ht="12" customHeight="1"/>
    <row r="266" ht="12" customHeight="1"/>
    <row r="267" ht="12" customHeight="1"/>
    <row r="268" ht="12" customHeight="1"/>
    <row r="269" ht="12" customHeight="1"/>
    <row r="270" ht="12" customHeight="1"/>
    <row r="271" ht="12" customHeight="1"/>
    <row r="272" ht="12" customHeight="1"/>
    <row r="273" ht="12" customHeight="1"/>
    <row r="274" ht="12" customHeight="1"/>
    <row r="275" ht="12" customHeight="1"/>
    <row r="276" ht="12" customHeight="1"/>
    <row r="277" ht="12" customHeight="1"/>
    <row r="278" ht="12" customHeight="1"/>
    <row r="279" ht="12" customHeight="1"/>
    <row r="280" ht="12" customHeight="1"/>
    <row r="281" ht="12" customHeight="1"/>
    <row r="282" ht="12" customHeight="1"/>
    <row r="283" ht="12" customHeight="1"/>
    <row r="284" ht="12" customHeight="1"/>
    <row r="285" ht="12" customHeight="1"/>
    <row r="286" ht="12" customHeight="1"/>
    <row r="287" ht="12" customHeight="1"/>
    <row r="288" ht="12" customHeight="1"/>
    <row r="289" ht="12" customHeight="1"/>
    <row r="290" ht="12" customHeight="1"/>
    <row r="291" ht="12" customHeight="1"/>
    <row r="292" ht="12" customHeight="1"/>
    <row r="293" ht="12" customHeight="1"/>
    <row r="294" ht="12" customHeight="1"/>
    <row r="295" ht="12" customHeight="1"/>
    <row r="296" ht="12" customHeight="1"/>
    <row r="297" ht="12" customHeight="1"/>
    <row r="298" ht="12" customHeight="1"/>
    <row r="299" ht="12" customHeight="1"/>
    <row r="300" ht="12" customHeight="1"/>
    <row r="301" ht="12" customHeight="1"/>
    <row r="302" ht="12" customHeight="1"/>
    <row r="303" ht="12" customHeight="1"/>
    <row r="304" ht="12" customHeight="1"/>
    <row r="305" ht="12" customHeight="1"/>
    <row r="306" ht="12" customHeight="1"/>
    <row r="307" ht="12" customHeight="1"/>
    <row r="308" ht="12" customHeight="1"/>
    <row r="309" ht="12" customHeight="1"/>
    <row r="310" ht="12" customHeight="1"/>
    <row r="311" ht="12" customHeight="1"/>
    <row r="312" ht="12" customHeight="1"/>
    <row r="313" ht="12" customHeight="1"/>
    <row r="314" ht="12" customHeight="1"/>
    <row r="315" ht="12" customHeight="1"/>
    <row r="316" ht="12" customHeight="1"/>
    <row r="317" ht="12" customHeight="1"/>
    <row r="318" ht="12" customHeight="1"/>
    <row r="319" ht="12" customHeight="1"/>
    <row r="320" ht="12" customHeight="1"/>
    <row r="321" ht="12" customHeight="1"/>
    <row r="322" ht="12" customHeight="1"/>
    <row r="323" ht="12" customHeight="1"/>
    <row r="324" ht="12" customHeight="1"/>
    <row r="325" ht="12" customHeight="1"/>
    <row r="326" ht="12" customHeight="1"/>
    <row r="327" ht="12" customHeight="1"/>
    <row r="328" ht="12" customHeight="1"/>
    <row r="329" ht="12" customHeight="1"/>
    <row r="330" ht="12" customHeight="1"/>
    <row r="331" ht="12" customHeight="1"/>
    <row r="332" ht="12" customHeight="1"/>
    <row r="333" ht="12" customHeight="1"/>
    <row r="334" ht="12" customHeight="1"/>
    <row r="335" ht="12" customHeight="1"/>
    <row r="336" ht="12" customHeight="1"/>
    <row r="337" ht="12" customHeight="1"/>
    <row r="338" ht="12" customHeight="1"/>
    <row r="339" ht="12" customHeight="1"/>
    <row r="340" ht="12" customHeight="1"/>
    <row r="341" ht="12" customHeight="1"/>
    <row r="342" ht="12" customHeight="1"/>
    <row r="343" ht="12" customHeight="1"/>
    <row r="344" ht="12" customHeight="1"/>
    <row r="345" ht="12" customHeight="1"/>
    <row r="346" ht="12" customHeight="1"/>
    <row r="347" ht="12" customHeight="1"/>
    <row r="348" ht="12" customHeight="1"/>
    <row r="349" ht="12" customHeight="1"/>
    <row r="350" ht="12" customHeight="1"/>
    <row r="351" ht="12" customHeight="1"/>
    <row r="352" ht="12" customHeight="1"/>
    <row r="353" ht="12" customHeight="1"/>
    <row r="354" ht="12" customHeight="1"/>
    <row r="355" ht="12" customHeight="1"/>
    <row r="356" ht="12" customHeight="1"/>
    <row r="357" ht="12" customHeight="1"/>
    <row r="358" ht="12" customHeight="1"/>
    <row r="359" ht="12" customHeight="1"/>
    <row r="360" ht="12" customHeight="1"/>
    <row r="361" ht="12" customHeight="1"/>
    <row r="362" ht="12" customHeight="1"/>
    <row r="363" ht="12" customHeight="1"/>
    <row r="364" ht="12" customHeight="1"/>
    <row r="365" ht="12" customHeight="1"/>
    <row r="366" ht="12" customHeight="1"/>
    <row r="367" ht="12" customHeight="1"/>
    <row r="368" ht="12" customHeight="1"/>
    <row r="369" ht="12" customHeight="1"/>
    <row r="370" ht="12" customHeight="1"/>
    <row r="371" ht="12" customHeight="1"/>
    <row r="372" ht="12" customHeight="1"/>
    <row r="373" ht="12" customHeight="1"/>
    <row r="374" ht="12" customHeight="1"/>
    <row r="375" ht="12" customHeight="1"/>
    <row r="376" ht="12" customHeight="1"/>
    <row r="377" ht="12" customHeight="1"/>
    <row r="378" ht="12" customHeight="1"/>
    <row r="379" ht="12" customHeight="1"/>
    <row r="380" ht="12" customHeight="1"/>
    <row r="381" ht="12" customHeight="1"/>
    <row r="382" ht="12" customHeight="1"/>
    <row r="383" ht="12" customHeight="1"/>
    <row r="384" ht="12" customHeight="1"/>
    <row r="385" ht="12" customHeight="1"/>
    <row r="386" ht="12" customHeight="1"/>
    <row r="387" ht="12" customHeight="1"/>
    <row r="388" ht="12" customHeight="1"/>
    <row r="389" ht="12" customHeight="1"/>
    <row r="390" ht="12" customHeight="1"/>
    <row r="391" ht="12" customHeight="1"/>
    <row r="392" ht="12" customHeight="1"/>
    <row r="393" ht="12" customHeight="1"/>
    <row r="394" ht="12" customHeight="1"/>
    <row r="395" ht="12" customHeight="1"/>
    <row r="396" ht="12" customHeight="1"/>
    <row r="397" ht="12" customHeight="1"/>
    <row r="398" ht="12" customHeight="1"/>
    <row r="399" ht="12" customHeight="1"/>
    <row r="400" ht="12" customHeight="1"/>
    <row r="401" ht="12" customHeight="1"/>
    <row r="402" ht="12" customHeight="1"/>
    <row r="403" ht="12" customHeight="1"/>
    <row r="404" ht="12" customHeight="1"/>
    <row r="405" ht="12" customHeight="1"/>
    <row r="406" ht="12" customHeight="1"/>
    <row r="407" ht="12" customHeight="1"/>
    <row r="408" ht="12" customHeight="1"/>
    <row r="409" ht="12" customHeight="1"/>
    <row r="410" ht="12" customHeight="1"/>
    <row r="411" ht="12" customHeight="1"/>
    <row r="412" ht="12" customHeight="1"/>
    <row r="413" ht="12" customHeight="1"/>
    <row r="414" ht="12" customHeight="1"/>
    <row r="415" ht="12" customHeight="1"/>
    <row r="416" ht="12" customHeight="1"/>
    <row r="417" ht="12" customHeight="1"/>
    <row r="418" ht="12" customHeight="1"/>
    <row r="419" ht="12" customHeight="1"/>
    <row r="420" ht="12" customHeight="1"/>
    <row r="421" ht="12" customHeight="1"/>
    <row r="422" ht="12" customHeight="1"/>
    <row r="423" ht="12" customHeight="1"/>
    <row r="424" ht="12" customHeight="1"/>
    <row r="425" ht="12" customHeight="1"/>
    <row r="426" ht="12" customHeight="1"/>
    <row r="427" ht="12" customHeight="1"/>
    <row r="428" ht="12" customHeight="1"/>
    <row r="429" ht="12" customHeight="1"/>
    <row r="430" ht="12" customHeight="1"/>
    <row r="431" ht="12" customHeight="1"/>
    <row r="432" ht="12" customHeight="1"/>
    <row r="433" ht="12" customHeight="1"/>
    <row r="434" ht="12" customHeight="1"/>
    <row r="435" ht="12" customHeight="1"/>
    <row r="436" ht="12" customHeight="1"/>
    <row r="437" ht="12" customHeight="1"/>
    <row r="438" ht="12" customHeight="1"/>
    <row r="439" ht="12" customHeight="1"/>
    <row r="440" ht="12" customHeight="1"/>
    <row r="441" ht="12" customHeight="1"/>
    <row r="442" ht="12" customHeight="1"/>
    <row r="443" ht="12" customHeight="1"/>
    <row r="444" ht="12" customHeight="1"/>
    <row r="445" ht="12" customHeight="1"/>
    <row r="446" ht="12" customHeight="1"/>
    <row r="447" ht="12" customHeight="1"/>
    <row r="448" ht="12" customHeight="1"/>
    <row r="449" ht="12" customHeight="1"/>
    <row r="450" ht="12" customHeight="1"/>
    <row r="451" ht="12" customHeight="1"/>
    <row r="452" ht="12" customHeight="1"/>
    <row r="453" ht="12" customHeight="1"/>
    <row r="454" ht="12" customHeight="1"/>
    <row r="455" ht="12" customHeight="1"/>
    <row r="456" ht="12" customHeight="1"/>
    <row r="457" ht="12" customHeight="1"/>
    <row r="458" ht="12" customHeight="1"/>
    <row r="459" ht="12" customHeight="1"/>
    <row r="460" ht="12" customHeight="1"/>
    <row r="461" ht="12" customHeight="1"/>
    <row r="462" ht="12" customHeight="1"/>
    <row r="463" ht="12" customHeight="1"/>
    <row r="464" ht="12" customHeight="1"/>
    <row r="465" ht="12" customHeight="1"/>
    <row r="466" ht="12" customHeight="1"/>
    <row r="467" ht="12" customHeight="1"/>
    <row r="468" ht="12" customHeight="1"/>
    <row r="469" ht="12" customHeight="1"/>
    <row r="470" ht="12" customHeight="1"/>
    <row r="471" ht="12" customHeight="1"/>
    <row r="472" ht="12" customHeight="1"/>
    <row r="473" ht="12" customHeight="1"/>
    <row r="474" ht="12" customHeight="1"/>
    <row r="475" ht="12" customHeight="1"/>
    <row r="476" ht="12" customHeight="1"/>
    <row r="477" ht="12" customHeight="1"/>
    <row r="478" ht="12" customHeight="1"/>
    <row r="479" ht="12" customHeight="1"/>
    <row r="480" ht="12" customHeight="1"/>
    <row r="481" ht="12" customHeight="1"/>
    <row r="482" ht="12" customHeight="1"/>
    <row r="483" ht="12" customHeight="1"/>
    <row r="484" ht="12" customHeight="1"/>
    <row r="485" ht="12" customHeight="1"/>
    <row r="486" ht="12" customHeight="1"/>
    <row r="487" ht="12" customHeight="1"/>
    <row r="488" ht="12" customHeight="1"/>
    <row r="489" ht="12" customHeight="1"/>
    <row r="490" ht="12" customHeight="1"/>
    <row r="491" ht="12" customHeight="1"/>
    <row r="492" ht="12" customHeight="1"/>
    <row r="493" ht="12" customHeight="1"/>
    <row r="494" ht="12" customHeight="1"/>
    <row r="495" ht="12" customHeight="1"/>
    <row r="496" ht="12" customHeight="1"/>
    <row r="497" ht="12" customHeight="1"/>
    <row r="498" ht="12" customHeight="1"/>
    <row r="499" ht="12" customHeight="1"/>
    <row r="500" ht="12" customHeight="1"/>
    <row r="501" ht="12" customHeight="1"/>
    <row r="502" ht="12" customHeight="1"/>
    <row r="503" ht="12" customHeight="1"/>
    <row r="504" ht="12" customHeight="1"/>
    <row r="505" ht="12" customHeight="1"/>
    <row r="506" ht="12" customHeight="1"/>
    <row r="507" ht="12" customHeight="1"/>
    <row r="508" ht="12" customHeight="1"/>
    <row r="509" ht="12" customHeight="1"/>
    <row r="510" ht="12" customHeight="1"/>
    <row r="511" ht="12" customHeight="1"/>
    <row r="512" ht="12" customHeight="1"/>
    <row r="513" ht="12" customHeight="1"/>
    <row r="514" ht="12" customHeight="1"/>
    <row r="515" ht="12" customHeight="1"/>
    <row r="516" ht="12" customHeight="1"/>
    <row r="517" ht="12" customHeight="1"/>
    <row r="518" ht="12" customHeight="1"/>
    <row r="519" ht="12" customHeight="1"/>
    <row r="520" ht="12" customHeight="1"/>
    <row r="521" ht="12" customHeight="1"/>
    <row r="522" ht="12" customHeight="1"/>
    <row r="523" ht="12" customHeight="1"/>
    <row r="524" ht="12" customHeight="1"/>
    <row r="525" ht="12" customHeight="1"/>
    <row r="526" ht="12" customHeight="1"/>
    <row r="527" ht="12" customHeight="1"/>
    <row r="528" ht="12" customHeight="1"/>
    <row r="529" ht="12" customHeight="1"/>
    <row r="530" ht="12" customHeight="1"/>
    <row r="531" ht="12" customHeight="1"/>
    <row r="532" ht="12" customHeight="1"/>
    <row r="533" ht="12" customHeight="1"/>
    <row r="534" ht="12" customHeight="1"/>
    <row r="535" ht="12" customHeight="1"/>
    <row r="536" ht="12" customHeight="1"/>
    <row r="537" ht="12" customHeight="1"/>
    <row r="538" ht="12" customHeight="1"/>
    <row r="539" ht="12" customHeight="1"/>
    <row r="540" ht="12" customHeight="1"/>
    <row r="541" ht="12" customHeight="1"/>
    <row r="542" ht="12" customHeight="1"/>
    <row r="543" ht="12" customHeight="1"/>
    <row r="544" ht="12" customHeight="1"/>
    <row r="545" ht="12" customHeight="1"/>
    <row r="546" ht="12" customHeight="1"/>
    <row r="547" ht="12" customHeight="1"/>
    <row r="548" ht="12" customHeight="1"/>
    <row r="549" ht="12" customHeight="1"/>
    <row r="550" ht="12" customHeight="1"/>
    <row r="551" ht="12" customHeight="1"/>
    <row r="552" ht="12" customHeight="1"/>
    <row r="553" ht="12" customHeight="1"/>
    <row r="554" ht="12" customHeight="1"/>
    <row r="555" ht="12" customHeight="1"/>
    <row r="556" ht="12" customHeight="1"/>
    <row r="557" ht="12" customHeight="1"/>
    <row r="558" ht="12" customHeight="1"/>
    <row r="559" ht="12" customHeight="1"/>
    <row r="560" ht="12" customHeight="1"/>
    <row r="561" ht="12" customHeight="1"/>
    <row r="562" ht="12" customHeight="1"/>
    <row r="563" ht="12" customHeight="1"/>
    <row r="564" ht="12" customHeight="1"/>
    <row r="565" ht="12" customHeight="1"/>
    <row r="566" ht="12" customHeight="1"/>
    <row r="567" ht="12" customHeight="1"/>
    <row r="568" ht="12" customHeight="1"/>
    <row r="569" ht="12" customHeight="1"/>
    <row r="570" ht="12" customHeight="1"/>
    <row r="571" ht="12" customHeight="1"/>
    <row r="572" ht="12" customHeight="1"/>
    <row r="573" ht="12" customHeight="1"/>
    <row r="574" ht="12" customHeight="1"/>
    <row r="575" ht="12" customHeight="1"/>
    <row r="576" ht="12" customHeight="1"/>
    <row r="577" ht="12" customHeight="1"/>
    <row r="578" ht="12" customHeight="1"/>
    <row r="579" ht="12" customHeight="1"/>
    <row r="580" ht="12" customHeight="1"/>
    <row r="581" ht="12" customHeight="1"/>
    <row r="582" ht="12" customHeight="1"/>
    <row r="583" ht="12" customHeight="1"/>
    <row r="584" ht="12" customHeight="1"/>
    <row r="585" ht="12" customHeight="1"/>
    <row r="586" ht="12" customHeight="1"/>
    <row r="587" ht="12" customHeight="1"/>
    <row r="588" ht="12" customHeight="1"/>
    <row r="589" ht="12" customHeight="1"/>
    <row r="590" ht="12" customHeight="1"/>
    <row r="591" ht="12" customHeight="1"/>
    <row r="592" ht="12" customHeight="1"/>
    <row r="593" ht="12" customHeight="1"/>
    <row r="594" ht="12" customHeight="1"/>
    <row r="595" ht="12" customHeight="1"/>
    <row r="596" ht="12" customHeight="1"/>
    <row r="597" ht="12" customHeight="1"/>
    <row r="598" ht="12" customHeight="1"/>
    <row r="599" ht="12" customHeight="1"/>
    <row r="600" ht="12" customHeight="1"/>
    <row r="601" ht="12" customHeight="1"/>
    <row r="602" ht="12" customHeight="1"/>
    <row r="603" ht="12" customHeight="1"/>
    <row r="604" ht="12" customHeight="1"/>
    <row r="605" ht="12" customHeight="1"/>
    <row r="606" ht="12" customHeight="1"/>
    <row r="607" ht="12" customHeight="1"/>
    <row r="608" ht="12" customHeight="1"/>
    <row r="609" ht="12" customHeight="1"/>
    <row r="610" ht="12" customHeight="1"/>
    <row r="611" ht="12" customHeight="1"/>
    <row r="612" ht="12" customHeight="1"/>
    <row r="613" ht="12" customHeight="1"/>
    <row r="614" ht="12" customHeight="1"/>
    <row r="615" ht="12" customHeight="1"/>
    <row r="616" ht="12" customHeight="1"/>
    <row r="617" ht="12" customHeight="1"/>
    <row r="618" ht="12" customHeight="1"/>
    <row r="619" ht="12" customHeight="1"/>
    <row r="620" ht="12" customHeight="1"/>
    <row r="621" ht="12" customHeight="1"/>
    <row r="622" ht="12" customHeight="1"/>
    <row r="623" ht="12" customHeight="1"/>
    <row r="624" ht="12" customHeight="1"/>
    <row r="625" ht="12" customHeight="1"/>
    <row r="626" ht="12" customHeight="1"/>
    <row r="627" ht="12" customHeight="1"/>
    <row r="628" ht="12" customHeight="1"/>
    <row r="629" ht="12" customHeight="1"/>
    <row r="630" ht="12" customHeight="1"/>
    <row r="631" ht="12" customHeight="1"/>
    <row r="632" ht="12" customHeight="1"/>
    <row r="633" ht="12" customHeight="1"/>
    <row r="634" ht="12" customHeight="1"/>
    <row r="635" ht="12" customHeight="1"/>
    <row r="636" ht="12" customHeight="1"/>
    <row r="637" ht="12" customHeight="1"/>
    <row r="638" ht="12" customHeight="1"/>
    <row r="639" ht="12" customHeight="1"/>
    <row r="640" ht="12" customHeight="1"/>
    <row r="641" ht="12" customHeight="1"/>
    <row r="642" ht="12" customHeight="1"/>
    <row r="643" ht="12" customHeight="1"/>
    <row r="644" ht="12" customHeight="1"/>
    <row r="645" ht="12" customHeight="1"/>
    <row r="646" ht="12" customHeight="1"/>
    <row r="647" ht="12" customHeight="1"/>
    <row r="648" ht="12" customHeight="1"/>
    <row r="649" ht="12" customHeight="1"/>
    <row r="650" ht="12" customHeight="1"/>
    <row r="651" ht="12" customHeight="1"/>
    <row r="652" ht="12" customHeight="1"/>
    <row r="653" ht="12" customHeight="1"/>
    <row r="654" ht="12" customHeight="1"/>
    <row r="655" ht="12" customHeight="1"/>
    <row r="656" ht="12" customHeight="1"/>
    <row r="657" ht="12" customHeight="1"/>
    <row r="658" ht="12" customHeight="1"/>
    <row r="659" ht="12" customHeight="1"/>
    <row r="660" ht="12" customHeight="1"/>
    <row r="661" ht="12" customHeight="1"/>
    <row r="662" ht="12" customHeight="1"/>
    <row r="663" ht="12" customHeight="1"/>
    <row r="664" ht="12" customHeight="1"/>
    <row r="665" ht="12" customHeight="1"/>
    <row r="666" ht="12" customHeight="1"/>
    <row r="667" ht="12" customHeight="1"/>
    <row r="668" ht="12" customHeight="1"/>
    <row r="669" ht="12" customHeight="1"/>
    <row r="670" ht="12" customHeight="1"/>
    <row r="671" ht="12" customHeight="1"/>
    <row r="672" ht="12" customHeight="1"/>
    <row r="673" ht="12" customHeight="1"/>
    <row r="674" ht="12" customHeight="1"/>
    <row r="675" ht="12" customHeight="1"/>
    <row r="676" ht="12" customHeight="1"/>
    <row r="677" ht="12" customHeight="1"/>
    <row r="678" ht="12" customHeight="1"/>
    <row r="679" ht="12" customHeight="1"/>
    <row r="680" ht="12" customHeight="1"/>
    <row r="681" ht="12" customHeight="1"/>
    <row r="682" ht="12" customHeight="1"/>
    <row r="683" ht="12" customHeight="1"/>
    <row r="684" ht="12" customHeight="1"/>
    <row r="685" ht="12" customHeight="1"/>
    <row r="686" ht="12" customHeight="1"/>
    <row r="687" ht="12" customHeight="1"/>
    <row r="688" ht="12" customHeight="1"/>
    <row r="689" ht="12" customHeight="1"/>
    <row r="690" ht="12" customHeight="1"/>
    <row r="691" ht="12" customHeight="1"/>
    <row r="692" ht="12" customHeight="1"/>
    <row r="693" ht="12" customHeight="1"/>
    <row r="694" ht="12" customHeight="1"/>
    <row r="695" ht="12" customHeight="1"/>
    <row r="696" ht="12" customHeight="1"/>
    <row r="697" ht="12" customHeight="1"/>
    <row r="698" ht="12" customHeight="1"/>
    <row r="699" ht="12" customHeight="1"/>
    <row r="700" ht="12" customHeight="1"/>
    <row r="701" ht="12" customHeight="1"/>
    <row r="702" ht="12" customHeight="1"/>
    <row r="703" ht="12" customHeight="1"/>
    <row r="704" ht="12" customHeight="1"/>
    <row r="705" ht="12" customHeight="1"/>
    <row r="706" ht="12" customHeight="1"/>
    <row r="707" ht="12" customHeight="1"/>
    <row r="708" ht="12" customHeight="1"/>
    <row r="709" ht="12" customHeight="1"/>
    <row r="710" ht="12" customHeight="1"/>
    <row r="711" ht="12" customHeight="1"/>
    <row r="712" ht="12" customHeight="1"/>
    <row r="713" ht="12" customHeight="1"/>
    <row r="714" ht="12" customHeight="1"/>
    <row r="715" ht="12" customHeight="1"/>
    <row r="716" ht="12" customHeight="1"/>
    <row r="717" ht="12" customHeight="1"/>
    <row r="718" ht="12" customHeight="1"/>
    <row r="719" ht="12" customHeight="1"/>
    <row r="720" ht="12" customHeight="1"/>
    <row r="721" ht="12" customHeight="1"/>
    <row r="722" ht="12" customHeight="1"/>
    <row r="723" ht="12" customHeight="1"/>
    <row r="724" ht="12" customHeight="1"/>
    <row r="725" ht="12" customHeight="1"/>
    <row r="726" ht="12" customHeight="1"/>
    <row r="727" ht="12" customHeight="1"/>
    <row r="728" ht="12" customHeight="1"/>
    <row r="729" ht="12" customHeight="1"/>
    <row r="730" ht="12" customHeight="1"/>
    <row r="731" ht="12" customHeight="1"/>
    <row r="732" ht="12" customHeight="1"/>
    <row r="733" ht="12" customHeight="1"/>
    <row r="734" ht="12" customHeight="1"/>
    <row r="735" ht="12" customHeight="1"/>
    <row r="736" ht="12" customHeight="1"/>
    <row r="737" ht="12" customHeight="1"/>
    <row r="738" ht="12" customHeight="1"/>
    <row r="739" ht="12" customHeight="1"/>
    <row r="740" ht="12" customHeight="1"/>
    <row r="741" ht="12" customHeight="1"/>
    <row r="742" ht="12" customHeight="1"/>
    <row r="743" ht="12" customHeight="1"/>
    <row r="744" ht="12" customHeight="1"/>
    <row r="745" ht="12" customHeight="1"/>
    <row r="746" ht="12" customHeight="1"/>
    <row r="747" ht="12" customHeight="1"/>
    <row r="748" ht="12" customHeight="1"/>
    <row r="749" ht="12" customHeight="1"/>
    <row r="750" ht="12" customHeight="1"/>
    <row r="751" ht="12" customHeight="1"/>
    <row r="752" ht="12" customHeight="1"/>
    <row r="753" ht="12" customHeight="1"/>
    <row r="754" ht="12" customHeight="1"/>
    <row r="755" ht="12" customHeight="1"/>
    <row r="756" ht="12" customHeight="1"/>
    <row r="757" ht="12" customHeight="1"/>
    <row r="758" ht="12" customHeight="1"/>
    <row r="759" ht="12" customHeight="1"/>
    <row r="760" ht="12" customHeight="1"/>
    <row r="761" ht="12" customHeight="1"/>
    <row r="762" ht="12" customHeight="1"/>
    <row r="763" ht="12" customHeight="1"/>
    <row r="764" ht="12" customHeight="1"/>
    <row r="765" ht="12" customHeight="1"/>
    <row r="766" ht="12" customHeight="1"/>
    <row r="767" ht="12" customHeight="1"/>
    <row r="768" ht="12" customHeight="1"/>
    <row r="769" ht="12" customHeight="1"/>
    <row r="770" ht="12" customHeight="1"/>
    <row r="771" ht="12" customHeight="1"/>
    <row r="772" ht="12" customHeight="1"/>
    <row r="773" ht="12" customHeight="1"/>
    <row r="774" ht="12" customHeight="1"/>
    <row r="775" ht="12" customHeight="1"/>
    <row r="776" ht="12" customHeight="1"/>
    <row r="777" ht="12" customHeight="1"/>
    <row r="778" ht="12" customHeight="1"/>
    <row r="779" ht="12" customHeight="1"/>
    <row r="780" ht="12" customHeight="1"/>
    <row r="781" ht="12" customHeight="1"/>
    <row r="782" ht="12" customHeight="1"/>
    <row r="783" ht="12" customHeight="1"/>
    <row r="784" ht="12" customHeight="1"/>
    <row r="785" ht="12" customHeight="1"/>
    <row r="786" ht="12" customHeight="1"/>
    <row r="787" ht="12" customHeight="1"/>
    <row r="788" ht="12" customHeight="1"/>
    <row r="789" ht="12" customHeight="1"/>
    <row r="790" ht="12" customHeight="1"/>
    <row r="791" ht="12" customHeight="1"/>
    <row r="792" ht="12" customHeight="1"/>
    <row r="793" ht="12" customHeight="1"/>
    <row r="794" ht="12" customHeight="1"/>
    <row r="795" ht="12" customHeight="1"/>
    <row r="796" ht="12" customHeight="1"/>
    <row r="797" ht="12" customHeight="1"/>
    <row r="798" ht="12" customHeight="1"/>
    <row r="799" ht="12" customHeight="1"/>
    <row r="800" ht="12" customHeight="1"/>
    <row r="801" ht="12" customHeight="1"/>
    <row r="802" ht="12" customHeight="1"/>
    <row r="803" ht="12" customHeight="1"/>
    <row r="804" ht="12" customHeight="1"/>
    <row r="805" ht="12" customHeight="1"/>
    <row r="806" ht="12" customHeight="1"/>
    <row r="807" ht="12" customHeight="1"/>
    <row r="808" ht="12" customHeight="1"/>
    <row r="809" ht="12" customHeight="1"/>
    <row r="810" ht="12" customHeight="1"/>
    <row r="811" ht="12" customHeight="1"/>
    <row r="812" ht="12" customHeight="1"/>
    <row r="813" ht="12" customHeight="1"/>
    <row r="814" ht="12" customHeight="1"/>
    <row r="815" ht="12" customHeight="1"/>
    <row r="816" ht="12" customHeight="1"/>
    <row r="817" ht="12" customHeight="1"/>
    <row r="818" ht="12" customHeight="1"/>
    <row r="819" ht="12" customHeight="1"/>
    <row r="820" ht="12" customHeight="1"/>
    <row r="821" ht="12" customHeight="1"/>
    <row r="822" ht="12" customHeight="1"/>
    <row r="823" ht="12" customHeight="1"/>
    <row r="824" ht="12" customHeight="1"/>
    <row r="825" ht="12" customHeight="1"/>
    <row r="826" ht="12" customHeight="1"/>
    <row r="827" ht="12" customHeight="1"/>
    <row r="828" ht="12" customHeight="1"/>
    <row r="829" ht="12" customHeight="1"/>
    <row r="830" ht="12" customHeight="1"/>
    <row r="831" ht="12" customHeight="1"/>
    <row r="832" ht="12" customHeight="1"/>
    <row r="833" ht="12" customHeight="1"/>
    <row r="834" ht="12" customHeight="1"/>
    <row r="835" ht="12" customHeight="1"/>
    <row r="836" ht="12" customHeight="1"/>
    <row r="837" ht="12" customHeight="1"/>
    <row r="838" ht="12" customHeight="1"/>
    <row r="839" ht="12" customHeight="1"/>
    <row r="840" ht="12" customHeight="1"/>
    <row r="841" ht="12" customHeight="1"/>
    <row r="842" ht="12" customHeight="1"/>
    <row r="843" ht="12" customHeight="1"/>
    <row r="844" ht="12" customHeight="1"/>
    <row r="845" ht="12" customHeight="1"/>
    <row r="846" ht="12" customHeight="1"/>
    <row r="847" ht="12" customHeight="1"/>
    <row r="848" ht="12" customHeight="1"/>
    <row r="849" ht="12" customHeight="1"/>
    <row r="850" ht="12" customHeight="1"/>
    <row r="851" ht="12" customHeight="1"/>
    <row r="852" ht="12" customHeight="1"/>
    <row r="853" ht="12" customHeight="1"/>
    <row r="854" ht="12" customHeight="1"/>
    <row r="855" ht="12" customHeight="1"/>
    <row r="856" ht="12" customHeight="1"/>
    <row r="857" ht="12" customHeight="1"/>
    <row r="858" ht="12" customHeight="1"/>
    <row r="859" ht="12" customHeight="1"/>
    <row r="860" ht="12" customHeight="1"/>
    <row r="861" ht="12" customHeight="1"/>
    <row r="862" ht="12" customHeight="1"/>
    <row r="863" ht="12" customHeight="1"/>
    <row r="864" ht="12" customHeight="1"/>
    <row r="865" ht="12" customHeight="1"/>
    <row r="866" ht="12" customHeight="1"/>
    <row r="867" ht="12" customHeight="1"/>
    <row r="868" ht="12" customHeight="1"/>
    <row r="869" ht="12" customHeight="1"/>
    <row r="870" ht="12" customHeight="1"/>
    <row r="871" ht="12" customHeight="1"/>
    <row r="872" ht="12" customHeight="1"/>
    <row r="873" ht="12" customHeight="1"/>
    <row r="874" ht="12" customHeight="1"/>
    <row r="875" ht="12" customHeight="1"/>
    <row r="876" ht="12" customHeight="1"/>
    <row r="877" ht="12" customHeight="1"/>
    <row r="878" ht="12" customHeight="1"/>
    <row r="879" ht="12" customHeight="1"/>
    <row r="880" ht="12" customHeight="1"/>
    <row r="881" ht="12" customHeight="1"/>
    <row r="882" ht="12" customHeight="1"/>
    <row r="883" ht="12" customHeight="1"/>
    <row r="884" ht="12" customHeight="1"/>
    <row r="885" ht="12" customHeight="1"/>
    <row r="886" ht="12" customHeight="1"/>
    <row r="887" ht="12" customHeight="1"/>
    <row r="888" ht="12" customHeight="1"/>
    <row r="889" ht="12" customHeight="1"/>
    <row r="890" ht="12" customHeight="1"/>
    <row r="891" ht="12" customHeight="1"/>
    <row r="892" ht="12" customHeight="1"/>
    <row r="893" ht="12" customHeight="1"/>
    <row r="894" ht="12" customHeight="1"/>
    <row r="895" ht="12" customHeight="1"/>
    <row r="896" ht="12" customHeight="1"/>
    <row r="897" ht="12" customHeight="1"/>
    <row r="898" ht="12" customHeight="1"/>
    <row r="899" ht="12" customHeight="1"/>
    <row r="900" ht="12" customHeight="1"/>
    <row r="901" ht="12" customHeight="1"/>
    <row r="902" ht="12" customHeight="1"/>
    <row r="903" ht="12" customHeight="1"/>
    <row r="904" ht="12" customHeight="1"/>
    <row r="905" ht="12" customHeight="1"/>
    <row r="906" ht="12" customHeight="1"/>
    <row r="907" ht="12" customHeight="1"/>
    <row r="908" ht="12" customHeight="1"/>
    <row r="909" ht="12" customHeight="1"/>
    <row r="910" ht="12" customHeight="1"/>
    <row r="911" ht="12" customHeight="1"/>
    <row r="912" ht="12" customHeight="1"/>
    <row r="913" ht="12" customHeight="1"/>
    <row r="914" ht="12" customHeight="1"/>
    <row r="915" ht="12" customHeight="1"/>
    <row r="916" ht="12" customHeight="1"/>
    <row r="917" ht="12" customHeight="1"/>
    <row r="918" ht="12" customHeight="1"/>
    <row r="919" ht="12" customHeight="1"/>
    <row r="920" ht="12" customHeight="1"/>
    <row r="921" ht="12" customHeight="1"/>
    <row r="922" ht="12" customHeight="1"/>
    <row r="923" ht="12" customHeight="1"/>
    <row r="924" ht="12" customHeight="1"/>
    <row r="925" ht="12" customHeight="1"/>
    <row r="926" ht="12" customHeight="1"/>
    <row r="927" ht="12" customHeight="1"/>
    <row r="928" ht="12" customHeight="1"/>
    <row r="929" ht="12" customHeight="1"/>
    <row r="930" ht="12" customHeight="1"/>
    <row r="931" ht="12" customHeight="1"/>
    <row r="932" ht="12" customHeight="1"/>
    <row r="933" ht="12" customHeight="1"/>
    <row r="934" ht="12" customHeight="1"/>
    <row r="935" ht="12" customHeight="1"/>
    <row r="936" ht="12" customHeight="1"/>
    <row r="937" ht="12" customHeight="1"/>
    <row r="938" ht="12" customHeight="1"/>
    <row r="939" ht="12" customHeight="1"/>
    <row r="940" ht="12" customHeight="1"/>
    <row r="941" ht="12" customHeight="1"/>
    <row r="942" ht="12" customHeight="1"/>
    <row r="943" ht="12" customHeight="1"/>
    <row r="944" ht="12" customHeight="1"/>
    <row r="945" ht="12" customHeight="1"/>
    <row r="946" ht="12" customHeight="1"/>
    <row r="947" ht="12" customHeight="1"/>
    <row r="948" ht="12" customHeight="1"/>
    <row r="949" ht="12" customHeight="1"/>
    <row r="950" ht="12" customHeight="1"/>
    <row r="951" ht="12" customHeight="1"/>
    <row r="952" ht="12" customHeight="1"/>
    <row r="953" ht="12" customHeight="1"/>
    <row r="954" ht="12" customHeight="1"/>
    <row r="955" ht="12" customHeight="1"/>
    <row r="956" ht="12" customHeight="1"/>
    <row r="957" ht="12" customHeight="1"/>
    <row r="958" ht="12" customHeight="1"/>
    <row r="959" ht="12" customHeight="1"/>
    <row r="960" ht="12" customHeight="1"/>
    <row r="961" ht="12" customHeight="1"/>
    <row r="962" ht="12" customHeight="1"/>
    <row r="963" ht="12" customHeight="1"/>
    <row r="964" ht="12" customHeight="1"/>
    <row r="965" ht="12" customHeight="1"/>
    <row r="966" ht="12" customHeight="1"/>
    <row r="967" ht="12" customHeight="1"/>
    <row r="968" ht="12" customHeight="1"/>
    <row r="969" ht="12" customHeight="1"/>
    <row r="970" ht="12" customHeight="1"/>
    <row r="971" ht="12" customHeight="1"/>
    <row r="972" ht="12" customHeight="1"/>
    <row r="973" ht="12" customHeight="1"/>
    <row r="974" ht="12" customHeight="1"/>
    <row r="975" ht="12" customHeight="1"/>
    <row r="976" ht="12" customHeight="1"/>
    <row r="977" ht="12" customHeight="1"/>
    <row r="978" ht="12" customHeight="1"/>
    <row r="979" ht="12" customHeight="1"/>
    <row r="980" ht="12" customHeight="1"/>
    <row r="981" ht="12" customHeight="1"/>
    <row r="982" ht="12" customHeight="1"/>
    <row r="983" ht="12" customHeight="1"/>
    <row r="984" ht="12" customHeight="1"/>
    <row r="985" ht="12" customHeight="1"/>
    <row r="986" ht="12" customHeight="1"/>
    <row r="987" ht="12" customHeight="1"/>
    <row r="988" ht="12" customHeight="1"/>
    <row r="989" ht="12" customHeight="1"/>
    <row r="990" ht="12" customHeight="1"/>
    <row r="991" ht="12" customHeight="1"/>
    <row r="992" ht="12" customHeight="1"/>
    <row r="993" ht="12" customHeight="1"/>
    <row r="994" ht="12" customHeight="1"/>
    <row r="995" ht="12" customHeight="1"/>
    <row r="996" ht="12" customHeight="1"/>
    <row r="997" ht="12" customHeight="1"/>
    <row r="998" ht="12" customHeight="1"/>
    <row r="999" ht="12" customHeight="1"/>
    <row r="1000" ht="12" customHeight="1"/>
    <row r="1001" ht="12" customHeight="1"/>
    <row r="1002" ht="12" customHeight="1"/>
    <row r="1003" ht="12" customHeight="1"/>
    <row r="1004" ht="12" customHeight="1"/>
    <row r="1005" ht="12" customHeight="1"/>
    <row r="1006" ht="12" customHeight="1"/>
    <row r="1007" ht="12" customHeight="1"/>
    <row r="1008" ht="12" customHeight="1"/>
    <row r="1009" ht="12" customHeight="1"/>
    <row r="1010" ht="12" customHeight="1"/>
    <row r="1011" ht="12" customHeight="1"/>
    <row r="1012" ht="12" customHeight="1"/>
    <row r="1013" ht="12" customHeight="1"/>
    <row r="1014" ht="12" customHeight="1"/>
    <row r="1015" ht="12" customHeight="1"/>
    <row r="1016" ht="12" customHeight="1"/>
    <row r="1017" ht="12" customHeight="1"/>
    <row r="1018" ht="12" customHeight="1"/>
    <row r="1019" ht="12" customHeight="1"/>
    <row r="1020" ht="12" customHeight="1"/>
    <row r="1021" ht="12" customHeight="1"/>
    <row r="1022" ht="12" customHeight="1"/>
    <row r="1023" ht="12" customHeight="1"/>
    <row r="1024" ht="12" customHeight="1"/>
    <row r="1025" ht="12" customHeight="1"/>
    <row r="1026" ht="12" customHeight="1"/>
    <row r="1027" ht="12" customHeight="1"/>
    <row r="1028" ht="12" customHeight="1"/>
    <row r="1029" ht="12" customHeight="1"/>
    <row r="1030" ht="12" customHeight="1"/>
    <row r="1031" ht="12" customHeight="1"/>
    <row r="1032" ht="12" customHeight="1"/>
    <row r="1033" ht="12" customHeight="1"/>
    <row r="1034" ht="12" customHeight="1"/>
    <row r="1035" ht="12" customHeight="1"/>
    <row r="1036" ht="12" customHeight="1"/>
    <row r="1037" ht="12" customHeight="1"/>
    <row r="1038" ht="12" customHeight="1"/>
    <row r="1039" ht="12" customHeight="1"/>
    <row r="1040" ht="12" customHeight="1"/>
    <row r="1041" ht="12" customHeight="1"/>
    <row r="1042" ht="12" customHeight="1"/>
    <row r="1043" ht="12" customHeight="1"/>
    <row r="1044" ht="12" customHeight="1"/>
    <row r="1045" ht="12" customHeight="1"/>
    <row r="1046" ht="12" customHeight="1"/>
    <row r="1047" ht="12" customHeight="1"/>
    <row r="1048" ht="12" customHeight="1"/>
  </sheetData>
  <sheetProtection/>
  <mergeCells count="3">
    <mergeCell ref="A2:H2"/>
    <mergeCell ref="A5:H5"/>
    <mergeCell ref="A30:H30"/>
  </mergeCells>
  <printOptions/>
  <pageMargins left="0.7" right="0.7" top="0.75" bottom="0.75" header="0.3" footer="0.3"/>
  <pageSetup fitToHeight="1" fitToWidth="1" horizontalDpi="600" verticalDpi="600" orientation="landscape" scale="69" r:id="rId2"/>
  <drawing r:id="rId1"/>
</worksheet>
</file>

<file path=xl/worksheets/sheet12.xml><?xml version="1.0" encoding="utf-8"?>
<worksheet xmlns="http://schemas.openxmlformats.org/spreadsheetml/2006/main" xmlns:r="http://schemas.openxmlformats.org/officeDocument/2006/relationships">
  <sheetPr>
    <pageSetUpPr fitToPage="1"/>
  </sheetPr>
  <dimension ref="A1:L49"/>
  <sheetViews>
    <sheetView zoomScalePageLayoutView="0" workbookViewId="0" topLeftCell="A31">
      <selection activeCell="A47" sqref="A47:A49"/>
    </sheetView>
  </sheetViews>
  <sheetFormatPr defaultColWidth="9.140625" defaultRowHeight="15"/>
  <cols>
    <col min="1" max="1" width="7.28125" style="0" customWidth="1"/>
    <col min="2" max="2" width="33.421875" style="0" customWidth="1"/>
    <col min="3" max="3" width="38.00390625" style="0" customWidth="1"/>
    <col min="4" max="4" width="29.8515625" style="0" customWidth="1"/>
    <col min="5" max="5" width="36.7109375" style="0" customWidth="1"/>
    <col min="6" max="6" width="24.28125" style="0" customWidth="1"/>
  </cols>
  <sheetData>
    <row r="1" ht="15">
      <c r="A1" s="4" t="s">
        <v>104</v>
      </c>
    </row>
    <row r="2" ht="15">
      <c r="A2" s="9" t="s">
        <v>117</v>
      </c>
    </row>
    <row r="3" ht="15">
      <c r="A3" s="10" t="s">
        <v>131</v>
      </c>
    </row>
    <row r="5" spans="2:6" ht="15">
      <c r="B5" s="126" t="s">
        <v>118</v>
      </c>
      <c r="C5" s="126"/>
      <c r="D5" s="126"/>
      <c r="E5" s="126"/>
      <c r="F5" s="126"/>
    </row>
    <row r="6" spans="1:7" ht="15">
      <c r="A6" s="11"/>
      <c r="B6" s="13" t="s">
        <v>73</v>
      </c>
      <c r="C6" s="13" t="s">
        <v>74</v>
      </c>
      <c r="D6" s="13" t="s">
        <v>75</v>
      </c>
      <c r="E6" s="13" t="s">
        <v>76</v>
      </c>
      <c r="F6" s="13" t="s">
        <v>77</v>
      </c>
      <c r="G6" s="3"/>
    </row>
    <row r="7" spans="1:12" ht="15">
      <c r="A7" s="11">
        <v>2008</v>
      </c>
      <c r="B7" s="112">
        <v>0.06</v>
      </c>
      <c r="C7" s="112">
        <v>0.3</v>
      </c>
      <c r="D7" s="112">
        <v>0.5</v>
      </c>
      <c r="E7" s="112">
        <v>0.07</v>
      </c>
      <c r="F7" s="112">
        <v>0.07</v>
      </c>
      <c r="H7" s="16"/>
      <c r="I7" s="16"/>
      <c r="J7" s="16"/>
      <c r="K7" s="16"/>
      <c r="L7" s="16"/>
    </row>
    <row r="8" spans="1:12" ht="15">
      <c r="A8" s="11">
        <v>2009</v>
      </c>
      <c r="B8" s="14">
        <v>5</v>
      </c>
      <c r="C8" s="14">
        <v>25</v>
      </c>
      <c r="D8" s="14">
        <v>49</v>
      </c>
      <c r="E8" s="14">
        <v>10</v>
      </c>
      <c r="F8" s="14">
        <v>11</v>
      </c>
      <c r="H8" s="16"/>
      <c r="I8" s="16"/>
      <c r="J8" s="16"/>
      <c r="K8" s="16"/>
      <c r="L8" s="16"/>
    </row>
    <row r="9" spans="1:12" ht="15">
      <c r="A9" s="11">
        <v>2010</v>
      </c>
      <c r="B9" s="14">
        <v>5</v>
      </c>
      <c r="C9" s="14">
        <v>25</v>
      </c>
      <c r="D9" s="14">
        <v>49</v>
      </c>
      <c r="E9" s="14">
        <v>11</v>
      </c>
      <c r="F9" s="14">
        <v>10</v>
      </c>
      <c r="H9" s="16"/>
      <c r="I9" s="16"/>
      <c r="J9" s="16"/>
      <c r="K9" s="16"/>
      <c r="L9" s="16"/>
    </row>
    <row r="10" spans="1:12" ht="15">
      <c r="A10" s="11">
        <v>2011</v>
      </c>
      <c r="B10" s="14">
        <v>4</v>
      </c>
      <c r="C10" s="14">
        <v>25</v>
      </c>
      <c r="D10" s="14">
        <v>48</v>
      </c>
      <c r="E10" s="14">
        <v>10</v>
      </c>
      <c r="F10" s="14">
        <v>13</v>
      </c>
      <c r="H10" s="16"/>
      <c r="I10" s="16"/>
      <c r="J10" s="16"/>
      <c r="K10" s="16"/>
      <c r="L10" s="16"/>
    </row>
    <row r="11" spans="1:12" ht="15">
      <c r="A11" s="12">
        <v>2012</v>
      </c>
      <c r="B11" s="14">
        <v>5</v>
      </c>
      <c r="C11" s="14">
        <v>23</v>
      </c>
      <c r="D11" s="14">
        <v>49</v>
      </c>
      <c r="E11" s="14">
        <v>11</v>
      </c>
      <c r="F11" s="14">
        <v>12</v>
      </c>
      <c r="H11" s="16"/>
      <c r="I11" s="16"/>
      <c r="J11" s="16"/>
      <c r="K11" s="16"/>
      <c r="L11" s="16"/>
    </row>
    <row r="12" spans="1:12" ht="15">
      <c r="A12" s="12">
        <v>2013</v>
      </c>
      <c r="B12" s="14">
        <v>4</v>
      </c>
      <c r="C12" s="14">
        <v>26</v>
      </c>
      <c r="D12" s="14">
        <v>48</v>
      </c>
      <c r="E12" s="14">
        <v>12</v>
      </c>
      <c r="F12" s="14">
        <v>10</v>
      </c>
      <c r="H12" s="16"/>
      <c r="I12" s="16"/>
      <c r="J12" s="16"/>
      <c r="K12" s="16"/>
      <c r="L12" s="16"/>
    </row>
    <row r="13" spans="1:12" ht="15">
      <c r="A13" s="12" t="s">
        <v>13</v>
      </c>
      <c r="B13" s="14">
        <v>6</v>
      </c>
      <c r="C13" s="14">
        <v>25</v>
      </c>
      <c r="D13" s="14">
        <v>49</v>
      </c>
      <c r="E13" s="14">
        <v>10</v>
      </c>
      <c r="F13" s="14">
        <v>10</v>
      </c>
      <c r="H13" s="16"/>
      <c r="I13" s="16"/>
      <c r="J13" s="16"/>
      <c r="K13" s="16"/>
      <c r="L13" s="16"/>
    </row>
    <row r="14" spans="1:12" ht="15">
      <c r="A14" s="12" t="s">
        <v>14</v>
      </c>
      <c r="B14" s="14">
        <v>6</v>
      </c>
      <c r="C14" s="14">
        <v>25</v>
      </c>
      <c r="D14" s="14">
        <v>47</v>
      </c>
      <c r="E14" s="14">
        <v>10</v>
      </c>
      <c r="F14" s="14">
        <v>12</v>
      </c>
      <c r="H14" s="16"/>
      <c r="I14" s="16"/>
      <c r="J14" s="16"/>
      <c r="K14" s="16"/>
      <c r="L14" s="16"/>
    </row>
    <row r="15" spans="1:12" ht="15">
      <c r="A15" s="12" t="s">
        <v>15</v>
      </c>
      <c r="B15" s="14">
        <v>7</v>
      </c>
      <c r="C15" s="14">
        <v>26</v>
      </c>
      <c r="D15" s="14">
        <v>47</v>
      </c>
      <c r="E15" s="14">
        <v>8</v>
      </c>
      <c r="F15" s="14">
        <v>12</v>
      </c>
      <c r="H15" s="16"/>
      <c r="I15" s="16"/>
      <c r="J15" s="16"/>
      <c r="K15" s="16"/>
      <c r="L15" s="16"/>
    </row>
    <row r="16" spans="1:12" ht="15">
      <c r="A16" s="12" t="s">
        <v>16</v>
      </c>
      <c r="B16" s="14">
        <v>7</v>
      </c>
      <c r="C16" s="14">
        <v>27</v>
      </c>
      <c r="D16" s="14">
        <v>46</v>
      </c>
      <c r="E16" s="14">
        <v>9</v>
      </c>
      <c r="F16" s="14">
        <v>11</v>
      </c>
      <c r="H16" s="16"/>
      <c r="I16" s="16"/>
      <c r="J16" s="16"/>
      <c r="K16" s="16"/>
      <c r="L16" s="16"/>
    </row>
    <row r="17" spans="1:12" ht="15">
      <c r="A17" s="12" t="s">
        <v>107</v>
      </c>
      <c r="B17" s="14">
        <v>7</v>
      </c>
      <c r="C17" s="14">
        <v>28</v>
      </c>
      <c r="D17" s="14">
        <v>44</v>
      </c>
      <c r="E17" s="14">
        <v>10</v>
      </c>
      <c r="F17" s="14">
        <v>11</v>
      </c>
      <c r="H17" s="16"/>
      <c r="I17" s="16"/>
      <c r="J17" s="16"/>
      <c r="K17" s="16"/>
      <c r="L17" s="16"/>
    </row>
    <row r="19" spans="2:6" ht="15">
      <c r="B19" s="126" t="s">
        <v>119</v>
      </c>
      <c r="C19" s="126"/>
      <c r="D19" s="126"/>
      <c r="E19" s="126"/>
      <c r="F19" s="126"/>
    </row>
    <row r="20" spans="1:7" ht="15">
      <c r="A20" s="11"/>
      <c r="B20" s="13" t="s">
        <v>73</v>
      </c>
      <c r="C20" s="13" t="s">
        <v>74</v>
      </c>
      <c r="D20" s="13" t="s">
        <v>75</v>
      </c>
      <c r="E20" s="13" t="s">
        <v>76</v>
      </c>
      <c r="F20" s="13" t="s">
        <v>77</v>
      </c>
      <c r="G20" s="3"/>
    </row>
    <row r="21" spans="1:12" ht="15">
      <c r="A21" s="11">
        <v>2008</v>
      </c>
      <c r="B21" s="112">
        <v>0.04</v>
      </c>
      <c r="C21" s="112">
        <v>0.07</v>
      </c>
      <c r="D21" s="112">
        <v>0.26</v>
      </c>
      <c r="E21" s="112">
        <v>0.08</v>
      </c>
      <c r="F21" s="112">
        <v>0.55</v>
      </c>
      <c r="H21" s="16"/>
      <c r="I21" s="16"/>
      <c r="J21" s="16"/>
      <c r="K21" s="16"/>
      <c r="L21" s="16"/>
    </row>
    <row r="22" spans="1:12" ht="15">
      <c r="A22" s="11">
        <v>2009</v>
      </c>
      <c r="B22" s="14">
        <v>4</v>
      </c>
      <c r="C22" s="14">
        <v>7</v>
      </c>
      <c r="D22" s="14">
        <v>27</v>
      </c>
      <c r="E22" s="14">
        <v>11</v>
      </c>
      <c r="F22" s="14">
        <v>51</v>
      </c>
      <c r="H22" s="16"/>
      <c r="I22" s="16"/>
      <c r="J22" s="16"/>
      <c r="K22" s="16"/>
      <c r="L22" s="16"/>
    </row>
    <row r="23" spans="1:12" ht="15">
      <c r="A23" s="11">
        <v>2010</v>
      </c>
      <c r="B23" s="14">
        <v>4</v>
      </c>
      <c r="C23" s="14">
        <v>7</v>
      </c>
      <c r="D23" s="14">
        <v>27</v>
      </c>
      <c r="E23" s="14">
        <v>9</v>
      </c>
      <c r="F23" s="14">
        <v>53</v>
      </c>
      <c r="H23" s="16"/>
      <c r="I23" s="16"/>
      <c r="J23" s="16"/>
      <c r="K23" s="16"/>
      <c r="L23" s="16"/>
    </row>
    <row r="24" spans="1:12" ht="15">
      <c r="A24" s="11">
        <v>2011</v>
      </c>
      <c r="B24" s="14">
        <v>4</v>
      </c>
      <c r="C24" s="14">
        <v>6</v>
      </c>
      <c r="D24" s="14">
        <v>25</v>
      </c>
      <c r="E24" s="14">
        <v>10</v>
      </c>
      <c r="F24" s="14">
        <v>55</v>
      </c>
      <c r="H24" s="16"/>
      <c r="I24" s="16"/>
      <c r="J24" s="16"/>
      <c r="K24" s="16"/>
      <c r="L24" s="16"/>
    </row>
    <row r="25" spans="1:12" ht="15">
      <c r="A25" s="12">
        <v>2012</v>
      </c>
      <c r="B25" s="14">
        <v>6</v>
      </c>
      <c r="C25" s="14">
        <v>6</v>
      </c>
      <c r="D25" s="14">
        <v>23</v>
      </c>
      <c r="E25" s="14">
        <v>9</v>
      </c>
      <c r="F25" s="14">
        <v>56</v>
      </c>
      <c r="H25" s="16"/>
      <c r="I25" s="16"/>
      <c r="J25" s="16"/>
      <c r="K25" s="16"/>
      <c r="L25" s="16"/>
    </row>
    <row r="26" spans="1:12" ht="15">
      <c r="A26" s="12">
        <v>2013</v>
      </c>
      <c r="B26" s="14">
        <v>5</v>
      </c>
      <c r="C26" s="14">
        <v>6</v>
      </c>
      <c r="D26" s="14">
        <v>26</v>
      </c>
      <c r="E26" s="14">
        <v>9</v>
      </c>
      <c r="F26" s="14">
        <v>54</v>
      </c>
      <c r="H26" s="16"/>
      <c r="I26" s="16"/>
      <c r="J26" s="16"/>
      <c r="K26" s="16"/>
      <c r="L26" s="16"/>
    </row>
    <row r="27" spans="1:12" ht="15">
      <c r="A27" s="12" t="s">
        <v>13</v>
      </c>
      <c r="B27" s="14">
        <v>6</v>
      </c>
      <c r="C27" s="14">
        <v>7</v>
      </c>
      <c r="D27" s="14">
        <v>24</v>
      </c>
      <c r="E27" s="14">
        <v>8</v>
      </c>
      <c r="F27" s="14">
        <v>55</v>
      </c>
      <c r="H27" s="16"/>
      <c r="I27" s="16"/>
      <c r="J27" s="16"/>
      <c r="K27" s="16"/>
      <c r="L27" s="16"/>
    </row>
    <row r="28" spans="1:12" ht="15">
      <c r="A28" s="12" t="s">
        <v>14</v>
      </c>
      <c r="B28" s="14">
        <v>7</v>
      </c>
      <c r="C28" s="14">
        <v>7</v>
      </c>
      <c r="D28" s="14">
        <v>22</v>
      </c>
      <c r="E28" s="14">
        <v>7</v>
      </c>
      <c r="F28" s="14">
        <v>57</v>
      </c>
      <c r="H28" s="16"/>
      <c r="I28" s="16"/>
      <c r="J28" s="16"/>
      <c r="K28" s="16"/>
      <c r="L28" s="16"/>
    </row>
    <row r="29" spans="1:12" ht="15">
      <c r="A29" s="12" t="s">
        <v>15</v>
      </c>
      <c r="B29" s="14">
        <v>5</v>
      </c>
      <c r="C29" s="14">
        <v>6</v>
      </c>
      <c r="D29" s="14">
        <v>20</v>
      </c>
      <c r="E29" s="14">
        <v>8</v>
      </c>
      <c r="F29" s="14">
        <v>61</v>
      </c>
      <c r="H29" s="16"/>
      <c r="I29" s="16"/>
      <c r="J29" s="16"/>
      <c r="K29" s="16"/>
      <c r="L29" s="16"/>
    </row>
    <row r="30" spans="1:12" ht="15">
      <c r="A30" s="12" t="s">
        <v>16</v>
      </c>
      <c r="B30" s="14">
        <v>5</v>
      </c>
      <c r="C30" s="14">
        <v>6</v>
      </c>
      <c r="D30" s="14">
        <v>20</v>
      </c>
      <c r="E30" s="14">
        <v>9</v>
      </c>
      <c r="F30" s="14">
        <v>60</v>
      </c>
      <c r="H30" s="16"/>
      <c r="I30" s="16"/>
      <c r="J30" s="16"/>
      <c r="K30" s="16"/>
      <c r="L30" s="16"/>
    </row>
    <row r="31" spans="1:12" ht="15">
      <c r="A31" s="12" t="s">
        <v>107</v>
      </c>
      <c r="B31" s="14">
        <v>5</v>
      </c>
      <c r="C31" s="14">
        <v>8</v>
      </c>
      <c r="D31" s="14">
        <v>20</v>
      </c>
      <c r="E31" s="14">
        <v>7</v>
      </c>
      <c r="F31" s="14">
        <v>60</v>
      </c>
      <c r="H31" s="16"/>
      <c r="I31" s="16"/>
      <c r="J31" s="16"/>
      <c r="K31" s="16"/>
      <c r="L31" s="16"/>
    </row>
    <row r="33" spans="2:6" ht="15">
      <c r="B33" s="126" t="s">
        <v>82</v>
      </c>
      <c r="C33" s="126"/>
      <c r="D33" s="126"/>
      <c r="E33" s="126"/>
      <c r="F33" s="126"/>
    </row>
    <row r="34" spans="1:7" ht="15">
      <c r="A34" s="11"/>
      <c r="B34" s="13" t="s">
        <v>73</v>
      </c>
      <c r="C34" s="13" t="s">
        <v>74</v>
      </c>
      <c r="D34" s="13" t="s">
        <v>75</v>
      </c>
      <c r="E34" s="13" t="s">
        <v>76</v>
      </c>
      <c r="F34" s="13" t="s">
        <v>77</v>
      </c>
      <c r="G34" s="3"/>
    </row>
    <row r="35" spans="1:12" ht="15">
      <c r="A35" s="11">
        <v>2008</v>
      </c>
      <c r="B35" s="112">
        <v>0.05</v>
      </c>
      <c r="C35" s="112">
        <v>0.18</v>
      </c>
      <c r="D35" s="112">
        <v>0.37</v>
      </c>
      <c r="E35" s="112">
        <v>0.08</v>
      </c>
      <c r="F35" s="112">
        <v>0.32</v>
      </c>
      <c r="H35" s="16"/>
      <c r="I35" s="16"/>
      <c r="J35" s="16"/>
      <c r="K35" s="16"/>
      <c r="L35" s="16"/>
    </row>
    <row r="36" spans="1:12" ht="15">
      <c r="A36" s="11">
        <v>2009</v>
      </c>
      <c r="B36" s="14">
        <v>4</v>
      </c>
      <c r="C36" s="14">
        <v>15</v>
      </c>
      <c r="D36" s="14">
        <v>37</v>
      </c>
      <c r="E36" s="14">
        <v>11</v>
      </c>
      <c r="F36" s="14">
        <v>33</v>
      </c>
      <c r="H36" s="16"/>
      <c r="I36" s="16"/>
      <c r="J36" s="16"/>
      <c r="K36" s="16"/>
      <c r="L36" s="16"/>
    </row>
    <row r="37" spans="1:12" ht="15">
      <c r="A37" s="11">
        <v>2010</v>
      </c>
      <c r="B37" s="14">
        <v>4</v>
      </c>
      <c r="C37" s="14">
        <v>15</v>
      </c>
      <c r="D37" s="14">
        <v>38</v>
      </c>
      <c r="E37" s="14">
        <v>10</v>
      </c>
      <c r="F37" s="14">
        <v>33</v>
      </c>
      <c r="H37" s="16"/>
      <c r="I37" s="16"/>
      <c r="J37" s="16"/>
      <c r="K37" s="16"/>
      <c r="L37" s="16"/>
    </row>
    <row r="38" spans="1:12" ht="15">
      <c r="A38" s="11">
        <v>2011</v>
      </c>
      <c r="B38" s="14">
        <v>4</v>
      </c>
      <c r="C38" s="14">
        <v>15</v>
      </c>
      <c r="D38" s="14">
        <v>35</v>
      </c>
      <c r="E38" s="14">
        <v>10</v>
      </c>
      <c r="F38" s="14">
        <v>36</v>
      </c>
      <c r="H38" s="16"/>
      <c r="I38" s="16"/>
      <c r="J38" s="16"/>
      <c r="K38" s="16"/>
      <c r="L38" s="16"/>
    </row>
    <row r="39" spans="1:12" ht="15">
      <c r="A39" s="12">
        <v>2012</v>
      </c>
      <c r="B39" s="14">
        <v>5</v>
      </c>
      <c r="C39" s="14">
        <v>14</v>
      </c>
      <c r="D39" s="14">
        <v>35</v>
      </c>
      <c r="E39" s="14">
        <v>10</v>
      </c>
      <c r="F39" s="14">
        <v>36</v>
      </c>
      <c r="H39" s="16"/>
      <c r="I39" s="16"/>
      <c r="J39" s="16"/>
      <c r="K39" s="16"/>
      <c r="L39" s="16"/>
    </row>
    <row r="40" spans="1:12" ht="15">
      <c r="A40" s="12">
        <v>2013</v>
      </c>
      <c r="B40" s="14">
        <v>5</v>
      </c>
      <c r="C40" s="14">
        <v>16</v>
      </c>
      <c r="D40" s="14">
        <v>36</v>
      </c>
      <c r="E40" s="14">
        <v>10</v>
      </c>
      <c r="F40" s="14">
        <v>33</v>
      </c>
      <c r="H40" s="16"/>
      <c r="I40" s="16"/>
      <c r="J40" s="16"/>
      <c r="K40" s="16"/>
      <c r="L40" s="16"/>
    </row>
    <row r="41" spans="1:12" ht="15">
      <c r="A41" s="12" t="s">
        <v>13</v>
      </c>
      <c r="B41" s="14">
        <v>6</v>
      </c>
      <c r="C41" s="14">
        <v>15</v>
      </c>
      <c r="D41" s="14">
        <v>35</v>
      </c>
      <c r="E41" s="14">
        <v>9</v>
      </c>
      <c r="F41" s="14">
        <v>35</v>
      </c>
      <c r="H41" s="16"/>
      <c r="I41" s="16"/>
      <c r="J41" s="16"/>
      <c r="K41" s="16"/>
      <c r="L41" s="16"/>
    </row>
    <row r="42" spans="1:12" ht="15">
      <c r="A42" s="12" t="s">
        <v>14</v>
      </c>
      <c r="B42" s="14">
        <v>6</v>
      </c>
      <c r="C42" s="14">
        <v>15</v>
      </c>
      <c r="D42" s="14">
        <v>33</v>
      </c>
      <c r="E42" s="14">
        <v>9</v>
      </c>
      <c r="F42" s="14">
        <v>37</v>
      </c>
      <c r="H42" s="16"/>
      <c r="I42" s="16"/>
      <c r="J42" s="16"/>
      <c r="K42" s="16"/>
      <c r="L42" s="16"/>
    </row>
    <row r="43" spans="1:12" ht="15">
      <c r="A43" s="12" t="s">
        <v>15</v>
      </c>
      <c r="B43" s="14">
        <v>6</v>
      </c>
      <c r="C43" s="14">
        <v>15</v>
      </c>
      <c r="D43" s="14">
        <v>33</v>
      </c>
      <c r="E43" s="14">
        <v>8</v>
      </c>
      <c r="F43" s="14">
        <v>38</v>
      </c>
      <c r="H43" s="16"/>
      <c r="I43" s="16"/>
      <c r="J43" s="16"/>
      <c r="K43" s="16"/>
      <c r="L43" s="16"/>
    </row>
    <row r="44" spans="1:12" ht="15">
      <c r="A44" s="12" t="s">
        <v>16</v>
      </c>
      <c r="B44" s="14">
        <v>6</v>
      </c>
      <c r="C44" s="14">
        <v>16</v>
      </c>
      <c r="D44" s="14">
        <v>32</v>
      </c>
      <c r="E44" s="14">
        <v>9</v>
      </c>
      <c r="F44" s="14">
        <v>37</v>
      </c>
      <c r="H44" s="16"/>
      <c r="I44" s="16"/>
      <c r="J44" s="16"/>
      <c r="K44" s="16"/>
      <c r="L44" s="16"/>
    </row>
    <row r="45" spans="1:12" ht="15">
      <c r="A45" s="12" t="s">
        <v>107</v>
      </c>
      <c r="B45" s="14">
        <v>6</v>
      </c>
      <c r="C45" s="14">
        <v>18</v>
      </c>
      <c r="D45" s="14">
        <v>31</v>
      </c>
      <c r="E45" s="14">
        <v>8</v>
      </c>
      <c r="F45" s="14">
        <v>37</v>
      </c>
      <c r="H45" s="16"/>
      <c r="I45" s="16"/>
      <c r="J45" s="16"/>
      <c r="K45" s="16"/>
      <c r="L45" s="16"/>
    </row>
    <row r="47" ht="17.25">
      <c r="A47" s="15"/>
    </row>
    <row r="48" ht="15">
      <c r="A48" s="17"/>
    </row>
    <row r="49" ht="15">
      <c r="A49" s="17"/>
    </row>
  </sheetData>
  <sheetProtection/>
  <mergeCells count="3">
    <mergeCell ref="B5:F5"/>
    <mergeCell ref="B19:F19"/>
    <mergeCell ref="B33:F33"/>
  </mergeCells>
  <printOptions/>
  <pageMargins left="0.7" right="0.7" top="0.75" bottom="0.75" header="0.3" footer="0.3"/>
  <pageSetup fitToHeight="1" fitToWidth="1" horizontalDpi="600" verticalDpi="600" orientation="landscape" scale="69" r:id="rId2"/>
  <drawing r:id="rId1"/>
</worksheet>
</file>

<file path=xl/worksheets/sheet13.xml><?xml version="1.0" encoding="utf-8"?>
<worksheet xmlns="http://schemas.openxmlformats.org/spreadsheetml/2006/main" xmlns:r="http://schemas.openxmlformats.org/officeDocument/2006/relationships">
  <sheetPr>
    <pageSetUpPr fitToPage="1"/>
  </sheetPr>
  <dimension ref="A1:L148"/>
  <sheetViews>
    <sheetView zoomScalePageLayoutView="0" workbookViewId="0" topLeftCell="A135">
      <selection activeCell="B154" sqref="B154"/>
    </sheetView>
  </sheetViews>
  <sheetFormatPr defaultColWidth="9.140625" defaultRowHeight="15"/>
  <cols>
    <col min="1" max="1" width="7.28125" style="0" customWidth="1"/>
    <col min="2" max="2" width="33.421875" style="0" customWidth="1"/>
    <col min="3" max="3" width="38.00390625" style="0" customWidth="1"/>
    <col min="4" max="4" width="29.8515625" style="0" customWidth="1"/>
    <col min="5" max="5" width="36.7109375" style="0" customWidth="1"/>
    <col min="6" max="6" width="24.28125" style="0" customWidth="1"/>
  </cols>
  <sheetData>
    <row r="1" ht="15">
      <c r="A1" s="4" t="s">
        <v>116</v>
      </c>
    </row>
    <row r="2" ht="15">
      <c r="A2" s="9" t="s">
        <v>81</v>
      </c>
    </row>
    <row r="3" ht="17.25">
      <c r="A3" s="10" t="s">
        <v>158</v>
      </c>
    </row>
    <row r="5" spans="2:6" ht="15">
      <c r="B5" s="126" t="s">
        <v>159</v>
      </c>
      <c r="C5" s="126"/>
      <c r="D5" s="126"/>
      <c r="E5" s="126"/>
      <c r="F5" s="126"/>
    </row>
    <row r="6" spans="1:7" ht="15">
      <c r="A6" s="11"/>
      <c r="B6" s="13" t="s">
        <v>73</v>
      </c>
      <c r="C6" s="13" t="s">
        <v>74</v>
      </c>
      <c r="D6" s="13" t="s">
        <v>75</v>
      </c>
      <c r="E6" s="13" t="s">
        <v>76</v>
      </c>
      <c r="F6" s="13" t="s">
        <v>77</v>
      </c>
      <c r="G6" s="3"/>
    </row>
    <row r="7" spans="1:12" ht="15">
      <c r="A7" s="11">
        <v>2008</v>
      </c>
      <c r="B7" s="113">
        <v>0.07</v>
      </c>
      <c r="C7" s="113">
        <v>0.3</v>
      </c>
      <c r="D7" s="113">
        <v>0.49</v>
      </c>
      <c r="E7" s="113">
        <v>0.07</v>
      </c>
      <c r="F7" s="113">
        <v>0.07</v>
      </c>
      <c r="G7" s="16"/>
      <c r="H7" s="16"/>
      <c r="I7" s="16"/>
      <c r="J7" s="16"/>
      <c r="K7" s="16"/>
      <c r="L7" s="16"/>
    </row>
    <row r="8" spans="1:12" ht="15">
      <c r="A8" s="11">
        <v>2009</v>
      </c>
      <c r="B8" s="107">
        <v>8</v>
      </c>
      <c r="C8" s="107">
        <v>26</v>
      </c>
      <c r="D8" s="107">
        <v>46</v>
      </c>
      <c r="E8" s="107">
        <v>12</v>
      </c>
      <c r="F8" s="107">
        <v>8</v>
      </c>
      <c r="G8" s="16"/>
      <c r="H8" s="16"/>
      <c r="I8" s="16"/>
      <c r="J8" s="16"/>
      <c r="K8" s="16"/>
      <c r="L8" s="16"/>
    </row>
    <row r="9" spans="1:12" ht="15">
      <c r="A9" s="11">
        <v>2010</v>
      </c>
      <c r="B9" s="107">
        <v>7</v>
      </c>
      <c r="C9" s="107">
        <v>24</v>
      </c>
      <c r="D9" s="107">
        <v>48</v>
      </c>
      <c r="E9" s="107">
        <v>10</v>
      </c>
      <c r="F9" s="107">
        <v>11</v>
      </c>
      <c r="G9" s="16"/>
      <c r="H9" s="16"/>
      <c r="I9" s="16"/>
      <c r="J9" s="16"/>
      <c r="K9" s="16"/>
      <c r="L9" s="16"/>
    </row>
    <row r="10" spans="1:12" ht="15">
      <c r="A10" s="11">
        <v>2011</v>
      </c>
      <c r="B10" s="107">
        <v>11</v>
      </c>
      <c r="C10" s="107">
        <v>20</v>
      </c>
      <c r="D10" s="107">
        <v>42</v>
      </c>
      <c r="E10" s="107">
        <v>8</v>
      </c>
      <c r="F10" s="107">
        <v>19</v>
      </c>
      <c r="G10" s="16"/>
      <c r="H10" s="16"/>
      <c r="I10" s="16"/>
      <c r="J10" s="16"/>
      <c r="K10" s="16"/>
      <c r="L10" s="16"/>
    </row>
    <row r="11" spans="1:12" ht="15">
      <c r="A11" s="12">
        <v>2012</v>
      </c>
      <c r="B11" s="107">
        <v>13</v>
      </c>
      <c r="C11" s="107">
        <v>26</v>
      </c>
      <c r="D11" s="107">
        <v>39</v>
      </c>
      <c r="E11" s="107">
        <v>9</v>
      </c>
      <c r="F11" s="107">
        <v>13</v>
      </c>
      <c r="G11" s="16"/>
      <c r="H11" s="16"/>
      <c r="I11" s="16"/>
      <c r="J11" s="16"/>
      <c r="K11" s="16"/>
      <c r="L11" s="16"/>
    </row>
    <row r="12" spans="1:12" ht="15">
      <c r="A12" s="12">
        <v>2013</v>
      </c>
      <c r="B12" s="107">
        <v>8</v>
      </c>
      <c r="C12" s="107">
        <v>25</v>
      </c>
      <c r="D12" s="107">
        <v>42</v>
      </c>
      <c r="E12" s="107">
        <v>16</v>
      </c>
      <c r="F12" s="107">
        <v>9</v>
      </c>
      <c r="G12" s="16"/>
      <c r="H12" s="16"/>
      <c r="I12" s="16"/>
      <c r="J12" s="16"/>
      <c r="K12" s="16"/>
      <c r="L12" s="16"/>
    </row>
    <row r="13" spans="1:12" ht="15">
      <c r="A13" s="12">
        <v>2014</v>
      </c>
      <c r="B13" s="107">
        <v>8</v>
      </c>
      <c r="C13" s="107">
        <v>26</v>
      </c>
      <c r="D13" s="107">
        <v>46</v>
      </c>
      <c r="E13" s="107">
        <v>11</v>
      </c>
      <c r="F13" s="107">
        <v>9</v>
      </c>
      <c r="G13" s="16"/>
      <c r="H13" s="16"/>
      <c r="I13" s="16"/>
      <c r="J13" s="16"/>
      <c r="K13" s="16"/>
      <c r="L13" s="16"/>
    </row>
    <row r="14" spans="1:12" ht="15">
      <c r="A14" s="12">
        <v>2015</v>
      </c>
      <c r="B14" s="107">
        <v>9</v>
      </c>
      <c r="C14" s="107">
        <v>23</v>
      </c>
      <c r="D14" s="107">
        <v>42</v>
      </c>
      <c r="E14" s="107">
        <v>11</v>
      </c>
      <c r="F14" s="107">
        <v>15</v>
      </c>
      <c r="G14" s="16"/>
      <c r="H14" s="16"/>
      <c r="I14" s="16"/>
      <c r="J14" s="16"/>
      <c r="K14" s="16"/>
      <c r="L14" s="16"/>
    </row>
    <row r="15" spans="1:12" ht="15">
      <c r="A15" s="12">
        <v>2016</v>
      </c>
      <c r="B15" s="107">
        <v>6</v>
      </c>
      <c r="C15" s="107">
        <v>36</v>
      </c>
      <c r="D15" s="107">
        <v>36</v>
      </c>
      <c r="E15" s="107">
        <v>8</v>
      </c>
      <c r="F15" s="107">
        <v>14</v>
      </c>
      <c r="G15" s="16"/>
      <c r="H15" s="16"/>
      <c r="I15" s="16"/>
      <c r="J15" s="16"/>
      <c r="K15" s="16"/>
      <c r="L15" s="16"/>
    </row>
    <row r="16" spans="1:12" ht="15">
      <c r="A16" s="12">
        <v>2017</v>
      </c>
      <c r="B16" s="106">
        <v>8</v>
      </c>
      <c r="C16" s="106">
        <v>30</v>
      </c>
      <c r="D16" s="106">
        <v>43</v>
      </c>
      <c r="E16" s="106">
        <v>9</v>
      </c>
      <c r="F16" s="106">
        <v>10</v>
      </c>
      <c r="G16" s="16"/>
      <c r="H16" s="16"/>
      <c r="I16" s="16"/>
      <c r="J16" s="16"/>
      <c r="K16" s="16"/>
      <c r="L16" s="16"/>
    </row>
    <row r="17" spans="1:12" ht="15">
      <c r="A17" s="12">
        <v>2018</v>
      </c>
      <c r="B17" s="106">
        <v>8</v>
      </c>
      <c r="C17" s="106">
        <v>26</v>
      </c>
      <c r="D17" s="106">
        <v>44</v>
      </c>
      <c r="E17" s="106">
        <v>10</v>
      </c>
      <c r="F17" s="106">
        <v>12</v>
      </c>
      <c r="G17" s="16"/>
      <c r="H17" s="16"/>
      <c r="I17" s="16"/>
      <c r="J17" s="16"/>
      <c r="K17" s="16"/>
      <c r="L17" s="16"/>
    </row>
    <row r="18" ht="15">
      <c r="H18" s="16"/>
    </row>
    <row r="19" spans="2:8" ht="15">
      <c r="B19" s="126" t="s">
        <v>160</v>
      </c>
      <c r="C19" s="126"/>
      <c r="D19" s="126"/>
      <c r="E19" s="126"/>
      <c r="F19" s="126"/>
      <c r="H19" s="16"/>
    </row>
    <row r="20" spans="1:8" ht="15">
      <c r="A20" s="11"/>
      <c r="B20" s="13" t="s">
        <v>73</v>
      </c>
      <c r="C20" s="13" t="s">
        <v>74</v>
      </c>
      <c r="D20" s="13" t="s">
        <v>75</v>
      </c>
      <c r="E20" s="13" t="s">
        <v>76</v>
      </c>
      <c r="F20" s="13" t="s">
        <v>77</v>
      </c>
      <c r="G20" s="3"/>
      <c r="H20" s="16"/>
    </row>
    <row r="21" spans="1:12" ht="15">
      <c r="A21" s="11">
        <v>2008</v>
      </c>
      <c r="B21" s="113">
        <v>0.07</v>
      </c>
      <c r="C21" s="113">
        <v>0.39</v>
      </c>
      <c r="D21" s="113">
        <v>0.44</v>
      </c>
      <c r="E21" s="113">
        <v>0.06</v>
      </c>
      <c r="F21" s="113">
        <v>0.04</v>
      </c>
      <c r="G21" s="16"/>
      <c r="H21" s="16"/>
      <c r="I21" s="16"/>
      <c r="J21" s="16"/>
      <c r="K21" s="16"/>
      <c r="L21" s="16"/>
    </row>
    <row r="22" spans="1:12" ht="15">
      <c r="A22" s="11">
        <v>2009</v>
      </c>
      <c r="B22" s="107">
        <v>6</v>
      </c>
      <c r="C22" s="107">
        <v>33</v>
      </c>
      <c r="D22" s="107">
        <v>50</v>
      </c>
      <c r="E22" s="107">
        <v>5</v>
      </c>
      <c r="F22" s="107">
        <v>6</v>
      </c>
      <c r="G22" s="16"/>
      <c r="H22" s="16"/>
      <c r="I22" s="16"/>
      <c r="J22" s="16"/>
      <c r="K22" s="16"/>
      <c r="L22" s="16"/>
    </row>
    <row r="23" spans="1:12" ht="15">
      <c r="A23" s="11">
        <v>2010</v>
      </c>
      <c r="B23" s="107">
        <v>7</v>
      </c>
      <c r="C23" s="107">
        <v>32</v>
      </c>
      <c r="D23" s="107">
        <v>44</v>
      </c>
      <c r="E23" s="107">
        <v>11</v>
      </c>
      <c r="F23" s="107">
        <v>6</v>
      </c>
      <c r="G23" s="16"/>
      <c r="H23" s="16"/>
      <c r="I23" s="16"/>
      <c r="J23" s="16"/>
      <c r="K23" s="16"/>
      <c r="L23" s="16"/>
    </row>
    <row r="24" spans="1:12" ht="15">
      <c r="A24" s="11">
        <v>2011</v>
      </c>
      <c r="B24" s="107">
        <v>4</v>
      </c>
      <c r="C24" s="107">
        <v>34</v>
      </c>
      <c r="D24" s="107">
        <v>47</v>
      </c>
      <c r="E24" s="107">
        <v>6</v>
      </c>
      <c r="F24" s="107">
        <v>9</v>
      </c>
      <c r="G24" s="16"/>
      <c r="H24" s="16"/>
      <c r="I24" s="16"/>
      <c r="J24" s="16"/>
      <c r="K24" s="16"/>
      <c r="L24" s="16"/>
    </row>
    <row r="25" spans="1:12" ht="15">
      <c r="A25" s="12">
        <v>2012</v>
      </c>
      <c r="B25" s="107">
        <v>6</v>
      </c>
      <c r="C25" s="107">
        <v>29</v>
      </c>
      <c r="D25" s="107">
        <v>46</v>
      </c>
      <c r="E25" s="107">
        <v>10</v>
      </c>
      <c r="F25" s="107">
        <v>9</v>
      </c>
      <c r="G25" s="16"/>
      <c r="H25" s="16"/>
      <c r="I25" s="16"/>
      <c r="J25" s="16"/>
      <c r="K25" s="16"/>
      <c r="L25" s="16"/>
    </row>
    <row r="26" spans="1:12" ht="15">
      <c r="A26" s="12">
        <v>2013</v>
      </c>
      <c r="B26" s="107">
        <v>6</v>
      </c>
      <c r="C26" s="107">
        <v>30</v>
      </c>
      <c r="D26" s="107">
        <v>47</v>
      </c>
      <c r="E26" s="107">
        <v>7</v>
      </c>
      <c r="F26" s="107">
        <v>10</v>
      </c>
      <c r="G26" s="16"/>
      <c r="H26" s="16"/>
      <c r="I26" s="16"/>
      <c r="J26" s="16"/>
      <c r="K26" s="16"/>
      <c r="L26" s="16"/>
    </row>
    <row r="27" spans="1:12" ht="15">
      <c r="A27" s="12">
        <v>2014</v>
      </c>
      <c r="B27" s="107">
        <v>8</v>
      </c>
      <c r="C27" s="107">
        <v>27</v>
      </c>
      <c r="D27" s="107">
        <v>48</v>
      </c>
      <c r="E27" s="107">
        <v>8</v>
      </c>
      <c r="F27" s="107">
        <v>9</v>
      </c>
      <c r="G27" s="16"/>
      <c r="H27" s="16"/>
      <c r="I27" s="16"/>
      <c r="J27" s="16"/>
      <c r="K27" s="16"/>
      <c r="L27" s="16"/>
    </row>
    <row r="28" spans="1:12" ht="15">
      <c r="A28" s="12">
        <v>2015</v>
      </c>
      <c r="B28" s="107">
        <v>8</v>
      </c>
      <c r="C28" s="107">
        <v>28</v>
      </c>
      <c r="D28" s="107">
        <v>47</v>
      </c>
      <c r="E28" s="107">
        <v>8</v>
      </c>
      <c r="F28" s="107">
        <v>9</v>
      </c>
      <c r="G28" s="16"/>
      <c r="H28" s="16"/>
      <c r="I28" s="16"/>
      <c r="J28" s="16"/>
      <c r="K28" s="16"/>
      <c r="L28" s="16"/>
    </row>
    <row r="29" spans="1:12" ht="15">
      <c r="A29" s="12">
        <v>2016</v>
      </c>
      <c r="B29" s="107">
        <v>11</v>
      </c>
      <c r="C29" s="107">
        <v>29</v>
      </c>
      <c r="D29" s="107">
        <v>47</v>
      </c>
      <c r="E29" s="107">
        <v>7</v>
      </c>
      <c r="F29" s="107">
        <v>6</v>
      </c>
      <c r="G29" s="16"/>
      <c r="H29" s="16"/>
      <c r="I29" s="16"/>
      <c r="J29" s="16"/>
      <c r="K29" s="16"/>
      <c r="L29" s="16"/>
    </row>
    <row r="30" spans="1:12" ht="15">
      <c r="A30" s="12">
        <v>2017</v>
      </c>
      <c r="B30" s="106">
        <v>8</v>
      </c>
      <c r="C30" s="106">
        <v>33</v>
      </c>
      <c r="D30" s="106">
        <v>40</v>
      </c>
      <c r="E30" s="106">
        <v>8</v>
      </c>
      <c r="F30" s="106">
        <v>11</v>
      </c>
      <c r="G30" s="16"/>
      <c r="H30" s="16"/>
      <c r="I30" s="16"/>
      <c r="J30" s="16"/>
      <c r="K30" s="16"/>
      <c r="L30" s="16"/>
    </row>
    <row r="31" spans="1:12" ht="15">
      <c r="A31" s="12">
        <v>2018</v>
      </c>
      <c r="B31" s="106">
        <v>9</v>
      </c>
      <c r="C31" s="106">
        <v>35</v>
      </c>
      <c r="D31" s="106">
        <v>39</v>
      </c>
      <c r="E31" s="106">
        <v>9</v>
      </c>
      <c r="F31" s="106">
        <v>8</v>
      </c>
      <c r="G31" s="16"/>
      <c r="H31" s="16"/>
      <c r="I31" s="16"/>
      <c r="J31" s="16"/>
      <c r="K31" s="16"/>
      <c r="L31" s="16"/>
    </row>
    <row r="32" ht="15">
      <c r="H32" s="16"/>
    </row>
    <row r="33" spans="2:8" ht="15">
      <c r="B33" s="126" t="s">
        <v>161</v>
      </c>
      <c r="C33" s="126"/>
      <c r="D33" s="126"/>
      <c r="E33" s="126"/>
      <c r="F33" s="126"/>
      <c r="H33" s="16"/>
    </row>
    <row r="34" spans="1:8" ht="15">
      <c r="A34" s="11"/>
      <c r="B34" s="13" t="s">
        <v>73</v>
      </c>
      <c r="C34" s="13" t="s">
        <v>74</v>
      </c>
      <c r="D34" s="13" t="s">
        <v>75</v>
      </c>
      <c r="E34" s="13" t="s">
        <v>76</v>
      </c>
      <c r="F34" s="13" t="s">
        <v>77</v>
      </c>
      <c r="G34" s="3"/>
      <c r="H34" s="16"/>
    </row>
    <row r="35" spans="1:12" ht="15">
      <c r="A35" s="11">
        <v>2008</v>
      </c>
      <c r="B35" s="113">
        <v>0.05</v>
      </c>
      <c r="C35" s="113">
        <v>0.29</v>
      </c>
      <c r="D35" s="113">
        <v>0.52</v>
      </c>
      <c r="E35" s="113">
        <v>0.07</v>
      </c>
      <c r="F35" s="113">
        <v>0.07</v>
      </c>
      <c r="G35" s="16"/>
      <c r="H35" s="16"/>
      <c r="I35" s="16"/>
      <c r="J35" s="16"/>
      <c r="K35" s="16"/>
      <c r="L35" s="16"/>
    </row>
    <row r="36" spans="1:12" ht="15">
      <c r="A36" s="11">
        <v>2009</v>
      </c>
      <c r="B36" s="107">
        <v>3</v>
      </c>
      <c r="C36" s="107">
        <v>23</v>
      </c>
      <c r="D36" s="107">
        <v>49</v>
      </c>
      <c r="E36" s="107">
        <v>13</v>
      </c>
      <c r="F36" s="107">
        <v>12</v>
      </c>
      <c r="G36" s="16"/>
      <c r="H36" s="16"/>
      <c r="I36" s="16"/>
      <c r="J36" s="16"/>
      <c r="K36" s="16"/>
      <c r="L36" s="16"/>
    </row>
    <row r="37" spans="1:12" ht="15">
      <c r="A37" s="11">
        <v>2010</v>
      </c>
      <c r="B37" s="107">
        <v>3</v>
      </c>
      <c r="C37" s="107">
        <v>24</v>
      </c>
      <c r="D37" s="107">
        <v>52</v>
      </c>
      <c r="E37" s="107">
        <v>11</v>
      </c>
      <c r="F37" s="107">
        <v>10</v>
      </c>
      <c r="G37" s="16"/>
      <c r="H37" s="16"/>
      <c r="I37" s="16"/>
      <c r="J37" s="16"/>
      <c r="K37" s="16"/>
      <c r="L37" s="16"/>
    </row>
    <row r="38" spans="1:12" ht="15">
      <c r="A38" s="11">
        <v>2011</v>
      </c>
      <c r="B38" s="107">
        <v>3</v>
      </c>
      <c r="C38" s="107">
        <v>23</v>
      </c>
      <c r="D38" s="107">
        <v>53</v>
      </c>
      <c r="E38" s="107">
        <v>11</v>
      </c>
      <c r="F38" s="107">
        <v>10</v>
      </c>
      <c r="G38" s="16"/>
      <c r="H38" s="16"/>
      <c r="I38" s="16"/>
      <c r="J38" s="16"/>
      <c r="K38" s="16"/>
      <c r="L38" s="16"/>
    </row>
    <row r="39" spans="1:12" ht="15">
      <c r="A39" s="12">
        <v>2012</v>
      </c>
      <c r="B39" s="107">
        <v>3</v>
      </c>
      <c r="C39" s="107">
        <v>23</v>
      </c>
      <c r="D39" s="107">
        <v>53</v>
      </c>
      <c r="E39" s="107">
        <v>11</v>
      </c>
      <c r="F39" s="107">
        <v>10</v>
      </c>
      <c r="G39" s="16"/>
      <c r="H39" s="16"/>
      <c r="I39" s="16"/>
      <c r="J39" s="16"/>
      <c r="K39" s="16"/>
      <c r="L39" s="16"/>
    </row>
    <row r="40" spans="1:12" ht="15">
      <c r="A40" s="12">
        <v>2013</v>
      </c>
      <c r="B40" s="107">
        <v>2</v>
      </c>
      <c r="C40" s="107">
        <v>27</v>
      </c>
      <c r="D40" s="107">
        <v>49</v>
      </c>
      <c r="E40" s="107">
        <v>12</v>
      </c>
      <c r="F40" s="107">
        <v>10</v>
      </c>
      <c r="G40" s="16"/>
      <c r="H40" s="16"/>
      <c r="I40" s="16"/>
      <c r="J40" s="16"/>
      <c r="K40" s="16"/>
      <c r="L40" s="16"/>
    </row>
    <row r="41" spans="1:12" ht="15">
      <c r="A41" s="12">
        <v>2014</v>
      </c>
      <c r="B41" s="107">
        <v>5</v>
      </c>
      <c r="C41" s="107">
        <v>28</v>
      </c>
      <c r="D41" s="107">
        <v>50</v>
      </c>
      <c r="E41" s="107">
        <v>8</v>
      </c>
      <c r="F41" s="107">
        <v>9</v>
      </c>
      <c r="G41" s="16"/>
      <c r="H41" s="16"/>
      <c r="I41" s="16"/>
      <c r="J41" s="16"/>
      <c r="K41" s="16"/>
      <c r="L41" s="16"/>
    </row>
    <row r="42" spans="1:12" ht="15">
      <c r="A42" s="12">
        <v>2015</v>
      </c>
      <c r="B42" s="107">
        <v>5</v>
      </c>
      <c r="C42" s="107">
        <v>28</v>
      </c>
      <c r="D42" s="107">
        <v>46</v>
      </c>
      <c r="E42" s="107">
        <v>10</v>
      </c>
      <c r="F42" s="107">
        <v>11</v>
      </c>
      <c r="G42" s="16"/>
      <c r="H42" s="16"/>
      <c r="I42" s="16"/>
      <c r="J42" s="16"/>
      <c r="K42" s="16"/>
      <c r="L42" s="16"/>
    </row>
    <row r="43" spans="1:12" ht="15">
      <c r="A43" s="12">
        <v>2016</v>
      </c>
      <c r="B43" s="107">
        <v>5</v>
      </c>
      <c r="C43" s="107">
        <v>24</v>
      </c>
      <c r="D43" s="107">
        <v>51</v>
      </c>
      <c r="E43" s="107">
        <v>7</v>
      </c>
      <c r="F43" s="107">
        <v>13</v>
      </c>
      <c r="G43" s="16"/>
      <c r="H43" s="16"/>
      <c r="I43" s="16"/>
      <c r="J43" s="16"/>
      <c r="K43" s="16"/>
      <c r="L43" s="16"/>
    </row>
    <row r="44" spans="1:12" ht="15">
      <c r="A44" s="12">
        <v>2017</v>
      </c>
      <c r="B44" s="106">
        <v>6</v>
      </c>
      <c r="C44" s="106">
        <v>27</v>
      </c>
      <c r="D44" s="106">
        <v>50</v>
      </c>
      <c r="E44" s="106">
        <v>8</v>
      </c>
      <c r="F44" s="106">
        <v>9</v>
      </c>
      <c r="G44" s="16"/>
      <c r="H44" s="16"/>
      <c r="I44" s="16"/>
      <c r="J44" s="16"/>
      <c r="K44" s="16"/>
      <c r="L44" s="16"/>
    </row>
    <row r="45" spans="1:12" ht="15">
      <c r="A45" s="12">
        <v>2018</v>
      </c>
      <c r="B45" s="106">
        <v>5</v>
      </c>
      <c r="C45" s="106">
        <v>32</v>
      </c>
      <c r="D45" s="106">
        <v>44</v>
      </c>
      <c r="E45" s="106">
        <v>9</v>
      </c>
      <c r="F45" s="106">
        <v>10</v>
      </c>
      <c r="G45" s="16"/>
      <c r="H45" s="16"/>
      <c r="I45" s="16"/>
      <c r="J45" s="16"/>
      <c r="K45" s="16"/>
      <c r="L45" s="16"/>
    </row>
    <row r="46" ht="15">
      <c r="H46" s="16"/>
    </row>
    <row r="47" spans="2:8" ht="15">
      <c r="B47" s="126" t="s">
        <v>162</v>
      </c>
      <c r="C47" s="126"/>
      <c r="D47" s="126"/>
      <c r="E47" s="126"/>
      <c r="F47" s="126"/>
      <c r="H47" s="16"/>
    </row>
    <row r="48" spans="1:8" ht="15">
      <c r="A48" s="11"/>
      <c r="B48" s="13" t="s">
        <v>73</v>
      </c>
      <c r="C48" s="13" t="s">
        <v>74</v>
      </c>
      <c r="D48" s="13" t="s">
        <v>75</v>
      </c>
      <c r="E48" s="13" t="s">
        <v>76</v>
      </c>
      <c r="F48" s="13" t="s">
        <v>77</v>
      </c>
      <c r="G48" s="3"/>
      <c r="H48" s="16"/>
    </row>
    <row r="49" spans="1:12" ht="15">
      <c r="A49" s="11">
        <v>2008</v>
      </c>
      <c r="B49" s="113">
        <v>0.02</v>
      </c>
      <c r="C49" s="113">
        <v>0.12</v>
      </c>
      <c r="D49" s="113">
        <v>0.6</v>
      </c>
      <c r="E49" s="113">
        <v>0.13</v>
      </c>
      <c r="F49" s="113">
        <v>0.13</v>
      </c>
      <c r="G49" s="16"/>
      <c r="H49" s="16"/>
      <c r="I49" s="16"/>
      <c r="J49" s="16"/>
      <c r="K49" s="16"/>
      <c r="L49" s="16"/>
    </row>
    <row r="50" spans="1:12" ht="15">
      <c r="A50" s="11">
        <v>2009</v>
      </c>
      <c r="B50" s="107">
        <v>2</v>
      </c>
      <c r="C50" s="107">
        <v>11</v>
      </c>
      <c r="D50" s="107">
        <v>51</v>
      </c>
      <c r="E50" s="107">
        <v>15</v>
      </c>
      <c r="F50" s="107">
        <v>21</v>
      </c>
      <c r="G50" s="16"/>
      <c r="H50" s="16"/>
      <c r="I50" s="16"/>
      <c r="J50" s="16"/>
      <c r="K50" s="16"/>
      <c r="L50" s="16"/>
    </row>
    <row r="51" spans="1:12" ht="15">
      <c r="A51" s="11">
        <v>2010</v>
      </c>
      <c r="B51" s="107">
        <v>2</v>
      </c>
      <c r="C51" s="107">
        <v>14</v>
      </c>
      <c r="D51" s="107">
        <v>54</v>
      </c>
      <c r="E51" s="107">
        <v>15</v>
      </c>
      <c r="F51" s="107">
        <v>15</v>
      </c>
      <c r="G51" s="16"/>
      <c r="H51" s="16"/>
      <c r="I51" s="16"/>
      <c r="J51" s="16"/>
      <c r="K51" s="16"/>
      <c r="L51" s="16"/>
    </row>
    <row r="52" spans="1:12" ht="15">
      <c r="A52" s="11">
        <v>2011</v>
      </c>
      <c r="B52" s="107">
        <v>2</v>
      </c>
      <c r="C52" s="107">
        <v>16</v>
      </c>
      <c r="D52" s="107">
        <v>45</v>
      </c>
      <c r="E52" s="107">
        <v>16</v>
      </c>
      <c r="F52" s="107">
        <v>21</v>
      </c>
      <c r="G52" s="16"/>
      <c r="H52" s="16"/>
      <c r="I52" s="16"/>
      <c r="J52" s="16"/>
      <c r="K52" s="16"/>
      <c r="L52" s="16"/>
    </row>
    <row r="53" spans="1:12" ht="15">
      <c r="A53" s="12">
        <v>2012</v>
      </c>
      <c r="B53" s="107">
        <v>2</v>
      </c>
      <c r="C53" s="107">
        <v>11</v>
      </c>
      <c r="D53" s="107">
        <v>52</v>
      </c>
      <c r="E53" s="107">
        <v>16</v>
      </c>
      <c r="F53" s="107">
        <v>19</v>
      </c>
      <c r="G53" s="16"/>
      <c r="H53" s="16"/>
      <c r="I53" s="16"/>
      <c r="J53" s="16"/>
      <c r="K53" s="16"/>
      <c r="L53" s="16"/>
    </row>
    <row r="54" spans="1:12" ht="15">
      <c r="A54" s="12">
        <v>2013</v>
      </c>
      <c r="B54" s="107">
        <v>2</v>
      </c>
      <c r="C54" s="107">
        <v>18</v>
      </c>
      <c r="D54" s="107">
        <v>52</v>
      </c>
      <c r="E54" s="107">
        <v>16</v>
      </c>
      <c r="F54" s="107">
        <v>12</v>
      </c>
      <c r="G54" s="16"/>
      <c r="H54" s="16"/>
      <c r="I54" s="16"/>
      <c r="J54" s="16"/>
      <c r="K54" s="16"/>
      <c r="L54" s="16"/>
    </row>
    <row r="55" spans="1:12" ht="15">
      <c r="A55" s="12">
        <v>2014</v>
      </c>
      <c r="B55" s="107">
        <v>4</v>
      </c>
      <c r="C55" s="107">
        <v>18</v>
      </c>
      <c r="D55" s="107">
        <v>49</v>
      </c>
      <c r="E55" s="107">
        <v>14</v>
      </c>
      <c r="F55" s="107">
        <v>15</v>
      </c>
      <c r="G55" s="16"/>
      <c r="H55" s="16"/>
      <c r="I55" s="16"/>
      <c r="J55" s="16"/>
      <c r="K55" s="16"/>
      <c r="L55" s="16"/>
    </row>
    <row r="56" spans="1:12" ht="15">
      <c r="A56" s="12">
        <v>2015</v>
      </c>
      <c r="B56" s="107">
        <v>2</v>
      </c>
      <c r="C56" s="107">
        <v>16</v>
      </c>
      <c r="D56" s="107">
        <v>51</v>
      </c>
      <c r="E56" s="107">
        <v>12</v>
      </c>
      <c r="F56" s="107">
        <v>19</v>
      </c>
      <c r="G56" s="16"/>
      <c r="H56" s="16"/>
      <c r="I56" s="16"/>
      <c r="J56" s="16"/>
      <c r="K56" s="16"/>
      <c r="L56" s="16"/>
    </row>
    <row r="57" spans="1:12" ht="15">
      <c r="A57" s="12">
        <v>2016</v>
      </c>
      <c r="B57" s="107">
        <v>6</v>
      </c>
      <c r="C57" s="107">
        <v>16</v>
      </c>
      <c r="D57" s="107">
        <v>49</v>
      </c>
      <c r="E57" s="107">
        <v>9</v>
      </c>
      <c r="F57" s="107">
        <v>20</v>
      </c>
      <c r="G57" s="16"/>
      <c r="H57" s="16"/>
      <c r="I57" s="16"/>
      <c r="J57" s="16"/>
      <c r="K57" s="16"/>
      <c r="L57" s="16"/>
    </row>
    <row r="58" spans="1:12" ht="15">
      <c r="A58" s="12">
        <v>2017</v>
      </c>
      <c r="B58" s="106">
        <v>5</v>
      </c>
      <c r="C58" s="106">
        <v>16</v>
      </c>
      <c r="D58" s="106">
        <v>52</v>
      </c>
      <c r="E58" s="106">
        <v>11</v>
      </c>
      <c r="F58" s="106">
        <v>16</v>
      </c>
      <c r="G58" s="16"/>
      <c r="H58" s="16"/>
      <c r="I58" s="16"/>
      <c r="J58" s="16"/>
      <c r="K58" s="16"/>
      <c r="L58" s="16"/>
    </row>
    <row r="59" spans="1:12" ht="15">
      <c r="A59" s="12">
        <v>2018</v>
      </c>
      <c r="B59" s="106">
        <v>6</v>
      </c>
      <c r="C59" s="106">
        <v>16</v>
      </c>
      <c r="D59" s="106">
        <v>48</v>
      </c>
      <c r="E59" s="106">
        <v>13</v>
      </c>
      <c r="F59" s="106">
        <v>17</v>
      </c>
      <c r="G59" s="16"/>
      <c r="H59" s="16"/>
      <c r="I59" s="16"/>
      <c r="J59" s="16"/>
      <c r="K59" s="16"/>
      <c r="L59" s="16"/>
    </row>
    <row r="60" ht="15">
      <c r="H60" s="16"/>
    </row>
    <row r="61" spans="2:8" ht="15">
      <c r="B61" s="126" t="s">
        <v>163</v>
      </c>
      <c r="C61" s="126"/>
      <c r="D61" s="126"/>
      <c r="E61" s="126"/>
      <c r="F61" s="126"/>
      <c r="H61" s="16"/>
    </row>
    <row r="62" spans="1:8" ht="15">
      <c r="A62" s="11"/>
      <c r="B62" s="13" t="s">
        <v>73</v>
      </c>
      <c r="C62" s="13" t="s">
        <v>74</v>
      </c>
      <c r="D62" s="13" t="s">
        <v>75</v>
      </c>
      <c r="E62" s="13" t="s">
        <v>76</v>
      </c>
      <c r="F62" s="13" t="s">
        <v>77</v>
      </c>
      <c r="G62" s="3"/>
      <c r="H62" s="16"/>
    </row>
    <row r="63" spans="1:12" ht="15">
      <c r="A63" s="11">
        <v>2008</v>
      </c>
      <c r="B63" s="113">
        <v>0.06</v>
      </c>
      <c r="C63" s="113">
        <v>0.3</v>
      </c>
      <c r="D63" s="113">
        <v>0.5</v>
      </c>
      <c r="E63" s="113">
        <v>0.07</v>
      </c>
      <c r="F63" s="113">
        <v>0.07</v>
      </c>
      <c r="G63" s="16"/>
      <c r="H63" s="16"/>
      <c r="I63" s="16"/>
      <c r="J63" s="16"/>
      <c r="K63" s="16"/>
      <c r="L63" s="16"/>
    </row>
    <row r="64" spans="1:12" ht="15">
      <c r="A64" s="11">
        <v>2009</v>
      </c>
      <c r="B64" s="108">
        <v>5</v>
      </c>
      <c r="C64" s="108">
        <v>25</v>
      </c>
      <c r="D64" s="108">
        <v>49</v>
      </c>
      <c r="E64" s="108">
        <v>10</v>
      </c>
      <c r="F64" s="108">
        <v>11</v>
      </c>
      <c r="G64" s="16"/>
      <c r="H64" s="16"/>
      <c r="I64" s="16"/>
      <c r="J64" s="16"/>
      <c r="K64" s="16"/>
      <c r="L64" s="16"/>
    </row>
    <row r="65" spans="1:12" ht="15">
      <c r="A65" s="11">
        <v>2010</v>
      </c>
      <c r="B65" s="108">
        <v>5</v>
      </c>
      <c r="C65" s="108">
        <v>25</v>
      </c>
      <c r="D65" s="108">
        <v>49</v>
      </c>
      <c r="E65" s="108">
        <v>11</v>
      </c>
      <c r="F65" s="108">
        <v>10</v>
      </c>
      <c r="G65" s="16"/>
      <c r="H65" s="16"/>
      <c r="I65" s="16"/>
      <c r="J65" s="16"/>
      <c r="K65" s="16"/>
      <c r="L65" s="16"/>
    </row>
    <row r="66" spans="1:12" ht="15">
      <c r="A66" s="11">
        <v>2011</v>
      </c>
      <c r="B66" s="108">
        <v>4</v>
      </c>
      <c r="C66" s="108">
        <v>25</v>
      </c>
      <c r="D66" s="108">
        <v>48</v>
      </c>
      <c r="E66" s="108">
        <v>10</v>
      </c>
      <c r="F66" s="108">
        <v>13</v>
      </c>
      <c r="G66" s="16"/>
      <c r="H66" s="16"/>
      <c r="I66" s="16"/>
      <c r="J66" s="16"/>
      <c r="K66" s="16"/>
      <c r="L66" s="16"/>
    </row>
    <row r="67" spans="1:12" ht="15">
      <c r="A67" s="12">
        <v>2012</v>
      </c>
      <c r="B67" s="108">
        <v>5</v>
      </c>
      <c r="C67" s="108">
        <v>23</v>
      </c>
      <c r="D67" s="108">
        <v>49</v>
      </c>
      <c r="E67" s="108">
        <v>11</v>
      </c>
      <c r="F67" s="108">
        <v>12</v>
      </c>
      <c r="G67" s="16"/>
      <c r="H67" s="16"/>
      <c r="I67" s="16"/>
      <c r="J67" s="16"/>
      <c r="K67" s="16"/>
      <c r="L67" s="16"/>
    </row>
    <row r="68" spans="1:12" ht="15">
      <c r="A68" s="12">
        <v>2013</v>
      </c>
      <c r="B68" s="109">
        <v>4</v>
      </c>
      <c r="C68" s="109">
        <v>26</v>
      </c>
      <c r="D68" s="109">
        <v>48</v>
      </c>
      <c r="E68" s="109">
        <v>12</v>
      </c>
      <c r="F68" s="109">
        <v>10</v>
      </c>
      <c r="G68" s="16"/>
      <c r="H68" s="16"/>
      <c r="I68" s="16"/>
      <c r="J68" s="16"/>
      <c r="K68" s="16"/>
      <c r="L68" s="16"/>
    </row>
    <row r="69" spans="1:12" ht="15">
      <c r="A69" s="12">
        <v>2014</v>
      </c>
      <c r="B69" s="109">
        <v>6</v>
      </c>
      <c r="C69" s="109">
        <v>25</v>
      </c>
      <c r="D69" s="109">
        <v>49</v>
      </c>
      <c r="E69" s="109">
        <v>10</v>
      </c>
      <c r="F69" s="109">
        <v>10</v>
      </c>
      <c r="G69" s="16"/>
      <c r="H69" s="16"/>
      <c r="I69" s="16"/>
      <c r="J69" s="16"/>
      <c r="K69" s="16"/>
      <c r="L69" s="16"/>
    </row>
    <row r="70" spans="1:12" ht="15">
      <c r="A70" s="12">
        <v>2015</v>
      </c>
      <c r="B70" s="110">
        <v>6</v>
      </c>
      <c r="C70" s="110">
        <v>25</v>
      </c>
      <c r="D70" s="110">
        <v>47</v>
      </c>
      <c r="E70" s="110">
        <v>10</v>
      </c>
      <c r="F70" s="110">
        <v>12</v>
      </c>
      <c r="G70" s="16"/>
      <c r="H70" s="16"/>
      <c r="I70" s="16"/>
      <c r="J70" s="16"/>
      <c r="K70" s="16"/>
      <c r="L70" s="16"/>
    </row>
    <row r="71" spans="1:12" ht="15">
      <c r="A71" s="12">
        <v>2016</v>
      </c>
      <c r="B71" s="110">
        <v>7</v>
      </c>
      <c r="C71" s="110">
        <v>26</v>
      </c>
      <c r="D71" s="110">
        <v>47</v>
      </c>
      <c r="E71" s="110">
        <v>8</v>
      </c>
      <c r="F71" s="110">
        <v>12</v>
      </c>
      <c r="G71" s="16"/>
      <c r="H71" s="16"/>
      <c r="I71" s="16"/>
      <c r="J71" s="16"/>
      <c r="K71" s="16"/>
      <c r="L71" s="16"/>
    </row>
    <row r="72" spans="1:12" ht="15">
      <c r="A72" s="12">
        <v>2017</v>
      </c>
      <c r="B72" s="106">
        <v>7</v>
      </c>
      <c r="C72" s="106">
        <v>27</v>
      </c>
      <c r="D72" s="106">
        <v>46</v>
      </c>
      <c r="E72" s="106">
        <v>9</v>
      </c>
      <c r="F72" s="106">
        <v>11</v>
      </c>
      <c r="G72" s="16"/>
      <c r="H72" s="16"/>
      <c r="I72" s="16"/>
      <c r="J72" s="16"/>
      <c r="K72" s="16"/>
      <c r="L72" s="16"/>
    </row>
    <row r="73" spans="1:12" ht="15">
      <c r="A73" s="12">
        <v>2018</v>
      </c>
      <c r="B73" s="106">
        <v>7</v>
      </c>
      <c r="C73" s="106">
        <v>28</v>
      </c>
      <c r="D73" s="106">
        <v>44</v>
      </c>
      <c r="E73" s="106">
        <v>10</v>
      </c>
      <c r="F73" s="106">
        <v>11</v>
      </c>
      <c r="G73" s="16"/>
      <c r="H73" s="16"/>
      <c r="I73" s="16"/>
      <c r="J73" s="16"/>
      <c r="K73" s="16"/>
      <c r="L73" s="16"/>
    </row>
    <row r="74" spans="1:12" ht="15">
      <c r="A74" s="12"/>
      <c r="B74" s="106"/>
      <c r="C74" s="106"/>
      <c r="D74" s="106"/>
      <c r="E74" s="106"/>
      <c r="F74" s="106"/>
      <c r="H74" s="16"/>
      <c r="I74" s="16"/>
      <c r="J74" s="16"/>
      <c r="K74" s="16"/>
      <c r="L74" s="16"/>
    </row>
    <row r="75" spans="2:8" ht="15">
      <c r="B75" s="126" t="s">
        <v>164</v>
      </c>
      <c r="C75" s="126"/>
      <c r="D75" s="126"/>
      <c r="E75" s="126"/>
      <c r="F75" s="126"/>
      <c r="H75" s="16"/>
    </row>
    <row r="76" spans="1:8" ht="15">
      <c r="A76" s="11"/>
      <c r="B76" s="13" t="s">
        <v>73</v>
      </c>
      <c r="C76" s="13" t="s">
        <v>74</v>
      </c>
      <c r="D76" s="13" t="s">
        <v>75</v>
      </c>
      <c r="E76" s="13" t="s">
        <v>76</v>
      </c>
      <c r="F76" s="13" t="s">
        <v>77</v>
      </c>
      <c r="G76" s="3"/>
      <c r="H76" s="16"/>
    </row>
    <row r="77" spans="1:12" ht="15">
      <c r="A77" s="11">
        <v>2008</v>
      </c>
      <c r="B77" s="112">
        <v>0.06</v>
      </c>
      <c r="C77" s="112">
        <v>0.19</v>
      </c>
      <c r="D77" s="112">
        <v>0.36</v>
      </c>
      <c r="E77" s="112">
        <v>0.09</v>
      </c>
      <c r="F77" s="112">
        <v>0.3</v>
      </c>
      <c r="G77" s="16"/>
      <c r="H77" s="16"/>
      <c r="I77" s="16"/>
      <c r="J77" s="16"/>
      <c r="K77" s="16"/>
      <c r="L77" s="16"/>
    </row>
    <row r="78" spans="1:12" ht="15">
      <c r="A78" s="11">
        <v>2009</v>
      </c>
      <c r="B78" s="14">
        <v>8</v>
      </c>
      <c r="C78" s="14">
        <v>14</v>
      </c>
      <c r="D78" s="14">
        <v>41</v>
      </c>
      <c r="E78" s="14">
        <v>11</v>
      </c>
      <c r="F78" s="14">
        <v>26</v>
      </c>
      <c r="G78" s="16"/>
      <c r="H78" s="16"/>
      <c r="I78" s="16"/>
      <c r="J78" s="16"/>
      <c r="K78" s="16"/>
      <c r="L78" s="16"/>
    </row>
    <row r="79" spans="1:12" ht="15">
      <c r="A79" s="11">
        <v>2010</v>
      </c>
      <c r="B79" s="14">
        <v>5</v>
      </c>
      <c r="C79" s="14">
        <v>17</v>
      </c>
      <c r="D79" s="14">
        <v>37</v>
      </c>
      <c r="E79" s="14">
        <v>12</v>
      </c>
      <c r="F79" s="14">
        <v>29</v>
      </c>
      <c r="G79" s="16"/>
      <c r="H79" s="16"/>
      <c r="I79" s="16"/>
      <c r="J79" s="16"/>
      <c r="K79" s="16"/>
      <c r="L79" s="16"/>
    </row>
    <row r="80" spans="1:12" ht="15">
      <c r="A80" s="11">
        <v>2011</v>
      </c>
      <c r="B80" s="14">
        <v>7</v>
      </c>
      <c r="C80" s="14">
        <v>11</v>
      </c>
      <c r="D80" s="14">
        <v>34</v>
      </c>
      <c r="E80" s="14">
        <v>10</v>
      </c>
      <c r="F80" s="14">
        <v>38</v>
      </c>
      <c r="G80" s="16"/>
      <c r="H80" s="16"/>
      <c r="I80" s="16"/>
      <c r="J80" s="16"/>
      <c r="K80" s="16"/>
      <c r="L80" s="16"/>
    </row>
    <row r="81" spans="1:12" ht="15">
      <c r="A81" s="12">
        <v>2012</v>
      </c>
      <c r="B81" s="14">
        <v>13</v>
      </c>
      <c r="C81" s="14">
        <v>13</v>
      </c>
      <c r="D81" s="14">
        <v>28</v>
      </c>
      <c r="E81" s="14">
        <v>10</v>
      </c>
      <c r="F81" s="14">
        <v>36</v>
      </c>
      <c r="G81" s="16"/>
      <c r="H81" s="16"/>
      <c r="I81" s="16"/>
      <c r="J81" s="16"/>
      <c r="K81" s="16"/>
      <c r="L81" s="16"/>
    </row>
    <row r="82" spans="1:12" ht="15">
      <c r="A82" s="12">
        <v>2013</v>
      </c>
      <c r="B82" s="14">
        <v>6</v>
      </c>
      <c r="C82" s="14">
        <v>15</v>
      </c>
      <c r="D82" s="14">
        <v>37</v>
      </c>
      <c r="E82" s="14">
        <v>12</v>
      </c>
      <c r="F82" s="14">
        <v>30</v>
      </c>
      <c r="G82" s="16"/>
      <c r="H82" s="16"/>
      <c r="I82" s="16"/>
      <c r="J82" s="16"/>
      <c r="K82" s="16"/>
      <c r="L82" s="16"/>
    </row>
    <row r="83" spans="1:12" ht="15">
      <c r="A83" s="12">
        <v>2014</v>
      </c>
      <c r="B83" s="14">
        <v>8</v>
      </c>
      <c r="C83" s="14">
        <v>16</v>
      </c>
      <c r="D83" s="14">
        <v>38</v>
      </c>
      <c r="E83" s="14">
        <v>9</v>
      </c>
      <c r="F83" s="14">
        <v>29</v>
      </c>
      <c r="G83" s="16"/>
      <c r="H83" s="16"/>
      <c r="I83" s="16"/>
      <c r="J83" s="16"/>
      <c r="K83" s="16"/>
      <c r="L83" s="16"/>
    </row>
    <row r="84" spans="1:12" ht="15">
      <c r="A84" s="12">
        <v>2015</v>
      </c>
      <c r="B84" s="14">
        <v>9</v>
      </c>
      <c r="C84" s="14">
        <v>15</v>
      </c>
      <c r="D84" s="14">
        <v>31</v>
      </c>
      <c r="E84" s="14">
        <v>9</v>
      </c>
      <c r="F84" s="14">
        <v>36</v>
      </c>
      <c r="G84" s="16"/>
      <c r="H84" s="16"/>
      <c r="I84" s="16"/>
      <c r="J84" s="16"/>
      <c r="K84" s="16"/>
      <c r="L84" s="16"/>
    </row>
    <row r="85" spans="1:12" ht="15">
      <c r="A85" s="12">
        <v>2016</v>
      </c>
      <c r="B85" s="14">
        <v>7</v>
      </c>
      <c r="C85" s="14">
        <v>18</v>
      </c>
      <c r="D85" s="14">
        <v>33</v>
      </c>
      <c r="E85" s="14">
        <v>8</v>
      </c>
      <c r="F85" s="14">
        <v>34</v>
      </c>
      <c r="G85" s="16"/>
      <c r="H85" s="16"/>
      <c r="I85" s="16"/>
      <c r="J85" s="16"/>
      <c r="K85" s="16"/>
      <c r="L85" s="16"/>
    </row>
    <row r="86" spans="1:12" ht="15">
      <c r="A86" s="12">
        <v>2017</v>
      </c>
      <c r="B86" s="14">
        <v>7</v>
      </c>
      <c r="C86" s="14">
        <v>16</v>
      </c>
      <c r="D86" s="14">
        <v>33</v>
      </c>
      <c r="E86" s="14">
        <v>11</v>
      </c>
      <c r="F86" s="14">
        <v>33</v>
      </c>
      <c r="G86" s="16"/>
      <c r="H86" s="16"/>
      <c r="I86" s="16"/>
      <c r="J86" s="16"/>
      <c r="K86" s="16"/>
      <c r="L86" s="16"/>
    </row>
    <row r="87" spans="1:12" ht="15">
      <c r="A87" s="12">
        <v>2018</v>
      </c>
      <c r="B87" s="14">
        <v>8</v>
      </c>
      <c r="C87" s="14">
        <v>19</v>
      </c>
      <c r="D87" s="14">
        <v>32</v>
      </c>
      <c r="E87" s="14">
        <v>9</v>
      </c>
      <c r="F87" s="14">
        <v>32</v>
      </c>
      <c r="G87" s="16"/>
      <c r="H87" s="16"/>
      <c r="I87" s="16"/>
      <c r="J87" s="16"/>
      <c r="K87" s="16"/>
      <c r="L87" s="16"/>
    </row>
    <row r="88" ht="15">
      <c r="H88" s="16"/>
    </row>
    <row r="89" spans="2:8" ht="15">
      <c r="B89" s="126" t="s">
        <v>165</v>
      </c>
      <c r="C89" s="126"/>
      <c r="D89" s="126"/>
      <c r="E89" s="126"/>
      <c r="F89" s="126"/>
      <c r="H89" s="16"/>
    </row>
    <row r="90" spans="1:8" ht="15">
      <c r="A90" s="11"/>
      <c r="B90" s="13" t="s">
        <v>73</v>
      </c>
      <c r="C90" s="13" t="s">
        <v>74</v>
      </c>
      <c r="D90" s="13" t="s">
        <v>75</v>
      </c>
      <c r="E90" s="13" t="s">
        <v>76</v>
      </c>
      <c r="F90" s="13" t="s">
        <v>77</v>
      </c>
      <c r="G90" s="3"/>
      <c r="H90" s="16"/>
    </row>
    <row r="91" spans="1:12" ht="15">
      <c r="A91" s="11">
        <v>2008</v>
      </c>
      <c r="B91" s="112">
        <v>0.05</v>
      </c>
      <c r="C91" s="112">
        <v>0.26</v>
      </c>
      <c r="D91" s="112">
        <v>0.38</v>
      </c>
      <c r="E91" s="112">
        <v>0.06</v>
      </c>
      <c r="F91" s="112">
        <v>0.25</v>
      </c>
      <c r="G91" s="16"/>
      <c r="H91" s="16"/>
      <c r="I91" s="16"/>
      <c r="J91" s="16"/>
      <c r="K91" s="16"/>
      <c r="L91" s="16"/>
    </row>
    <row r="92" spans="1:12" ht="15">
      <c r="A92" s="11">
        <v>2009</v>
      </c>
      <c r="B92" s="14">
        <v>5</v>
      </c>
      <c r="C92" s="14">
        <v>22</v>
      </c>
      <c r="D92" s="14">
        <v>38</v>
      </c>
      <c r="E92" s="14">
        <v>9</v>
      </c>
      <c r="F92" s="14">
        <v>26</v>
      </c>
      <c r="G92" s="16"/>
      <c r="H92" s="16"/>
      <c r="I92" s="16"/>
      <c r="J92" s="16"/>
      <c r="K92" s="16"/>
      <c r="L92" s="16"/>
    </row>
    <row r="93" spans="1:12" ht="15">
      <c r="A93" s="11">
        <v>2010</v>
      </c>
      <c r="B93" s="14">
        <v>5</v>
      </c>
      <c r="C93" s="14">
        <v>20</v>
      </c>
      <c r="D93" s="14">
        <v>37</v>
      </c>
      <c r="E93" s="14">
        <v>10</v>
      </c>
      <c r="F93" s="14">
        <v>28</v>
      </c>
      <c r="G93" s="16"/>
      <c r="H93" s="16"/>
      <c r="I93" s="16"/>
      <c r="J93" s="16"/>
      <c r="K93" s="16"/>
      <c r="L93" s="16"/>
    </row>
    <row r="94" spans="1:12" ht="15">
      <c r="A94" s="11">
        <v>2011</v>
      </c>
      <c r="B94" s="14">
        <v>4</v>
      </c>
      <c r="C94" s="14">
        <v>22</v>
      </c>
      <c r="D94" s="14">
        <v>40</v>
      </c>
      <c r="E94" s="14">
        <v>8</v>
      </c>
      <c r="F94" s="14">
        <v>26</v>
      </c>
      <c r="G94" s="16"/>
      <c r="H94" s="16"/>
      <c r="I94" s="16"/>
      <c r="J94" s="16"/>
      <c r="K94" s="16"/>
      <c r="L94" s="16"/>
    </row>
    <row r="95" spans="1:12" ht="15">
      <c r="A95" s="12">
        <v>2012</v>
      </c>
      <c r="B95" s="14">
        <v>6</v>
      </c>
      <c r="C95" s="14">
        <v>19</v>
      </c>
      <c r="D95" s="14">
        <v>38</v>
      </c>
      <c r="E95" s="14">
        <v>9</v>
      </c>
      <c r="F95" s="14">
        <v>28</v>
      </c>
      <c r="G95" s="16"/>
      <c r="H95" s="16"/>
      <c r="I95" s="16"/>
      <c r="J95" s="16"/>
      <c r="K95" s="16"/>
      <c r="L95" s="16"/>
    </row>
    <row r="96" spans="1:12" ht="15">
      <c r="A96" s="12">
        <v>2013</v>
      </c>
      <c r="B96" s="14">
        <v>5</v>
      </c>
      <c r="C96" s="14">
        <v>19</v>
      </c>
      <c r="D96" s="14">
        <v>38</v>
      </c>
      <c r="E96" s="14">
        <v>9</v>
      </c>
      <c r="F96" s="14">
        <v>29</v>
      </c>
      <c r="G96" s="16"/>
      <c r="H96" s="16"/>
      <c r="I96" s="16"/>
      <c r="J96" s="16"/>
      <c r="K96" s="16"/>
      <c r="L96" s="16"/>
    </row>
    <row r="97" spans="1:12" ht="15">
      <c r="A97" s="12">
        <v>2014</v>
      </c>
      <c r="B97" s="14">
        <v>8</v>
      </c>
      <c r="C97" s="14">
        <v>17</v>
      </c>
      <c r="D97" s="14">
        <v>36</v>
      </c>
      <c r="E97" s="14">
        <v>9</v>
      </c>
      <c r="F97" s="14">
        <v>30</v>
      </c>
      <c r="G97" s="16"/>
      <c r="H97" s="16"/>
      <c r="I97" s="16"/>
      <c r="J97" s="16"/>
      <c r="K97" s="16"/>
      <c r="L97" s="16"/>
    </row>
    <row r="98" spans="1:12" ht="15">
      <c r="A98" s="12">
        <v>2015</v>
      </c>
      <c r="B98" s="14">
        <v>8</v>
      </c>
      <c r="C98" s="14">
        <v>19</v>
      </c>
      <c r="D98" s="14">
        <v>37</v>
      </c>
      <c r="E98" s="14">
        <v>8</v>
      </c>
      <c r="F98" s="14">
        <v>28</v>
      </c>
      <c r="G98" s="16"/>
      <c r="H98" s="16"/>
      <c r="I98" s="16"/>
      <c r="J98" s="16"/>
      <c r="K98" s="16"/>
      <c r="L98" s="16"/>
    </row>
    <row r="99" spans="1:12" ht="15">
      <c r="A99" s="12">
        <v>2016</v>
      </c>
      <c r="B99" s="14">
        <v>9</v>
      </c>
      <c r="C99" s="14">
        <v>18</v>
      </c>
      <c r="D99" s="14">
        <v>34</v>
      </c>
      <c r="E99" s="14">
        <v>8</v>
      </c>
      <c r="F99" s="14">
        <v>31</v>
      </c>
      <c r="G99" s="16"/>
      <c r="H99" s="16"/>
      <c r="I99" s="16"/>
      <c r="J99" s="16"/>
      <c r="K99" s="16"/>
      <c r="L99" s="16"/>
    </row>
    <row r="100" spans="1:12" ht="15">
      <c r="A100" s="12">
        <v>2017</v>
      </c>
      <c r="B100" s="14">
        <v>8</v>
      </c>
      <c r="C100" s="14">
        <v>20</v>
      </c>
      <c r="D100" s="14">
        <v>31</v>
      </c>
      <c r="E100" s="14">
        <v>9</v>
      </c>
      <c r="F100" s="14">
        <v>32</v>
      </c>
      <c r="G100" s="16"/>
      <c r="H100" s="16"/>
      <c r="I100" s="16"/>
      <c r="J100" s="16"/>
      <c r="K100" s="16"/>
      <c r="L100" s="16"/>
    </row>
    <row r="101" spans="1:12" ht="15">
      <c r="A101" s="12">
        <v>2018</v>
      </c>
      <c r="B101" s="14">
        <v>7</v>
      </c>
      <c r="C101" s="14">
        <v>23</v>
      </c>
      <c r="D101" s="14">
        <v>31</v>
      </c>
      <c r="E101" s="14">
        <v>9</v>
      </c>
      <c r="F101" s="14">
        <v>30</v>
      </c>
      <c r="G101" s="16"/>
      <c r="H101" s="16"/>
      <c r="I101" s="16"/>
      <c r="J101" s="16"/>
      <c r="K101" s="16"/>
      <c r="L101" s="16"/>
    </row>
    <row r="102" ht="15">
      <c r="H102" s="16"/>
    </row>
    <row r="103" spans="2:8" ht="15">
      <c r="B103" s="126" t="s">
        <v>166</v>
      </c>
      <c r="C103" s="126"/>
      <c r="D103" s="126"/>
      <c r="E103" s="126"/>
      <c r="F103" s="126"/>
      <c r="H103" s="16"/>
    </row>
    <row r="104" spans="1:8" ht="15">
      <c r="A104" s="11"/>
      <c r="B104" s="13" t="s">
        <v>73</v>
      </c>
      <c r="C104" s="13" t="s">
        <v>74</v>
      </c>
      <c r="D104" s="13" t="s">
        <v>75</v>
      </c>
      <c r="E104" s="13" t="s">
        <v>76</v>
      </c>
      <c r="F104" s="13" t="s">
        <v>77</v>
      </c>
      <c r="G104" s="3"/>
      <c r="H104" s="16"/>
    </row>
    <row r="105" spans="1:12" ht="15">
      <c r="A105" s="11">
        <v>2008</v>
      </c>
      <c r="B105" s="112">
        <v>0.05</v>
      </c>
      <c r="C105" s="112">
        <v>0.19</v>
      </c>
      <c r="D105" s="112">
        <v>0.4</v>
      </c>
      <c r="E105" s="112">
        <v>0.08</v>
      </c>
      <c r="F105" s="112">
        <v>0.28</v>
      </c>
      <c r="G105" s="16"/>
      <c r="H105" s="16"/>
      <c r="I105" s="16"/>
      <c r="J105" s="16"/>
      <c r="K105" s="16"/>
      <c r="L105" s="16"/>
    </row>
    <row r="106" spans="1:12" ht="15">
      <c r="A106" s="11">
        <v>2009</v>
      </c>
      <c r="B106" s="14">
        <v>3</v>
      </c>
      <c r="C106" s="14">
        <v>16</v>
      </c>
      <c r="D106" s="14">
        <v>39</v>
      </c>
      <c r="E106" s="14">
        <v>12</v>
      </c>
      <c r="F106" s="14">
        <v>30</v>
      </c>
      <c r="G106" s="16"/>
      <c r="H106" s="16"/>
      <c r="I106" s="16"/>
      <c r="J106" s="16"/>
      <c r="K106" s="16"/>
      <c r="L106" s="16"/>
    </row>
    <row r="107" spans="1:12" ht="15">
      <c r="A107" s="11">
        <v>2010</v>
      </c>
      <c r="B107" s="14">
        <v>3</v>
      </c>
      <c r="C107" s="14">
        <v>16</v>
      </c>
      <c r="D107" s="14">
        <v>42</v>
      </c>
      <c r="E107" s="14">
        <v>9</v>
      </c>
      <c r="F107" s="14">
        <v>30</v>
      </c>
      <c r="G107" s="16"/>
      <c r="H107" s="16"/>
      <c r="I107" s="16"/>
      <c r="J107" s="16"/>
      <c r="K107" s="16"/>
      <c r="L107" s="16"/>
    </row>
    <row r="108" spans="1:12" ht="15">
      <c r="A108" s="11">
        <v>2011</v>
      </c>
      <c r="B108" s="14">
        <v>3</v>
      </c>
      <c r="C108" s="14">
        <v>16</v>
      </c>
      <c r="D108" s="14">
        <v>37</v>
      </c>
      <c r="E108" s="14">
        <v>11</v>
      </c>
      <c r="F108" s="14">
        <v>33</v>
      </c>
      <c r="G108" s="16"/>
      <c r="H108" s="16"/>
      <c r="I108" s="16"/>
      <c r="J108" s="16"/>
      <c r="K108" s="16"/>
      <c r="L108" s="16"/>
    </row>
    <row r="109" spans="1:12" ht="15">
      <c r="A109" s="12">
        <v>2012</v>
      </c>
      <c r="B109" s="14">
        <v>3</v>
      </c>
      <c r="C109" s="14">
        <v>16</v>
      </c>
      <c r="D109" s="14">
        <v>41</v>
      </c>
      <c r="E109" s="14">
        <v>9</v>
      </c>
      <c r="F109" s="14">
        <v>31</v>
      </c>
      <c r="G109" s="16"/>
      <c r="H109" s="16"/>
      <c r="I109" s="16"/>
      <c r="J109" s="16"/>
      <c r="K109" s="16"/>
      <c r="L109" s="16"/>
    </row>
    <row r="110" spans="1:12" ht="15">
      <c r="A110" s="12">
        <v>2013</v>
      </c>
      <c r="B110" s="14">
        <v>4</v>
      </c>
      <c r="C110" s="14">
        <v>18</v>
      </c>
      <c r="D110" s="14">
        <v>39</v>
      </c>
      <c r="E110" s="14">
        <v>11</v>
      </c>
      <c r="F110" s="14">
        <v>28</v>
      </c>
      <c r="G110" s="16"/>
      <c r="H110" s="16"/>
      <c r="I110" s="16"/>
      <c r="J110" s="16"/>
      <c r="K110" s="16"/>
      <c r="L110" s="16"/>
    </row>
    <row r="111" spans="1:12" ht="15">
      <c r="A111" s="12">
        <v>2014</v>
      </c>
      <c r="B111" s="14">
        <v>5</v>
      </c>
      <c r="C111" s="14">
        <v>18</v>
      </c>
      <c r="D111" s="14">
        <v>37</v>
      </c>
      <c r="E111" s="14">
        <v>8</v>
      </c>
      <c r="F111" s="14">
        <v>32</v>
      </c>
      <c r="G111" s="16"/>
      <c r="H111" s="16"/>
      <c r="I111" s="16"/>
      <c r="J111" s="16"/>
      <c r="K111" s="16"/>
      <c r="L111" s="16"/>
    </row>
    <row r="112" spans="1:12" ht="15">
      <c r="A112" s="12">
        <v>2015</v>
      </c>
      <c r="B112" s="14">
        <v>5</v>
      </c>
      <c r="C112" s="14">
        <v>17</v>
      </c>
      <c r="D112" s="14">
        <v>33</v>
      </c>
      <c r="E112" s="14">
        <v>9</v>
      </c>
      <c r="F112" s="14">
        <v>36</v>
      </c>
      <c r="G112" s="16"/>
      <c r="H112" s="16"/>
      <c r="I112" s="16"/>
      <c r="J112" s="16"/>
      <c r="K112" s="16"/>
      <c r="L112" s="16"/>
    </row>
    <row r="113" spans="1:12" ht="15">
      <c r="A113" s="12">
        <v>2016</v>
      </c>
      <c r="B113" s="14">
        <v>4</v>
      </c>
      <c r="C113" s="14">
        <v>15</v>
      </c>
      <c r="D113" s="14">
        <v>35</v>
      </c>
      <c r="E113" s="14">
        <v>8</v>
      </c>
      <c r="F113" s="14">
        <v>38</v>
      </c>
      <c r="G113" s="16"/>
      <c r="H113" s="16"/>
      <c r="I113" s="16"/>
      <c r="J113" s="16"/>
      <c r="K113" s="16"/>
      <c r="L113" s="16"/>
    </row>
    <row r="114" spans="1:12" ht="15">
      <c r="A114" s="12">
        <v>2017</v>
      </c>
      <c r="B114" s="14">
        <v>5</v>
      </c>
      <c r="C114" s="14">
        <v>18</v>
      </c>
      <c r="D114" s="14">
        <v>36</v>
      </c>
      <c r="E114" s="14">
        <v>8</v>
      </c>
      <c r="F114" s="14">
        <v>33</v>
      </c>
      <c r="G114" s="16"/>
      <c r="H114" s="16"/>
      <c r="I114" s="16"/>
      <c r="J114" s="16"/>
      <c r="K114" s="16"/>
      <c r="L114" s="16"/>
    </row>
    <row r="115" spans="1:12" ht="15">
      <c r="A115" s="12">
        <v>2018</v>
      </c>
      <c r="B115" s="14">
        <v>4</v>
      </c>
      <c r="C115" s="14">
        <v>20</v>
      </c>
      <c r="D115" s="14">
        <v>33</v>
      </c>
      <c r="E115" s="14">
        <v>8</v>
      </c>
      <c r="F115" s="14">
        <v>35</v>
      </c>
      <c r="G115" s="16"/>
      <c r="H115" s="16"/>
      <c r="I115" s="16"/>
      <c r="J115" s="16"/>
      <c r="K115" s="16"/>
      <c r="L115" s="16"/>
    </row>
    <row r="116" ht="15">
      <c r="H116" s="16"/>
    </row>
    <row r="117" spans="2:8" ht="15">
      <c r="B117" s="126" t="s">
        <v>167</v>
      </c>
      <c r="C117" s="126"/>
      <c r="D117" s="126"/>
      <c r="E117" s="126"/>
      <c r="F117" s="126"/>
      <c r="H117" s="16"/>
    </row>
    <row r="118" spans="1:8" ht="15">
      <c r="A118" s="11"/>
      <c r="B118" s="13" t="s">
        <v>73</v>
      </c>
      <c r="C118" s="13" t="s">
        <v>74</v>
      </c>
      <c r="D118" s="13" t="s">
        <v>75</v>
      </c>
      <c r="E118" s="13" t="s">
        <v>76</v>
      </c>
      <c r="F118" s="13" t="s">
        <v>77</v>
      </c>
      <c r="G118" s="3"/>
      <c r="H118" s="16"/>
    </row>
    <row r="119" spans="1:12" ht="15">
      <c r="A119" s="11">
        <v>2008</v>
      </c>
      <c r="B119" s="112">
        <v>0.02</v>
      </c>
      <c r="C119" s="112">
        <v>0.06</v>
      </c>
      <c r="D119" s="112">
        <v>0.36</v>
      </c>
      <c r="E119" s="112">
        <v>0.08</v>
      </c>
      <c r="F119" s="112">
        <v>0.48</v>
      </c>
      <c r="G119" s="16"/>
      <c r="H119" s="16"/>
      <c r="I119" s="16"/>
      <c r="J119" s="16"/>
      <c r="K119" s="16"/>
      <c r="L119" s="16"/>
    </row>
    <row r="120" spans="1:12" ht="15">
      <c r="A120" s="11">
        <v>2009</v>
      </c>
      <c r="B120" s="14">
        <v>2</v>
      </c>
      <c r="C120" s="14">
        <v>6</v>
      </c>
      <c r="D120" s="14">
        <v>27</v>
      </c>
      <c r="E120" s="14">
        <v>12</v>
      </c>
      <c r="F120" s="14">
        <v>53</v>
      </c>
      <c r="G120" s="16"/>
      <c r="H120" s="16"/>
      <c r="I120" s="16"/>
      <c r="J120" s="16"/>
      <c r="K120" s="16"/>
      <c r="L120" s="16"/>
    </row>
    <row r="121" spans="1:12" ht="15">
      <c r="A121" s="11">
        <v>2010</v>
      </c>
      <c r="B121" s="14">
        <v>3</v>
      </c>
      <c r="C121" s="14">
        <v>7</v>
      </c>
      <c r="D121" s="14">
        <v>30</v>
      </c>
      <c r="E121" s="14">
        <v>11</v>
      </c>
      <c r="F121" s="14">
        <v>49</v>
      </c>
      <c r="G121" s="16"/>
      <c r="H121" s="16"/>
      <c r="I121" s="16"/>
      <c r="J121" s="16"/>
      <c r="K121" s="16"/>
      <c r="L121" s="16"/>
    </row>
    <row r="122" spans="1:12" ht="15">
      <c r="A122" s="11">
        <v>2011</v>
      </c>
      <c r="B122" s="14">
        <v>2</v>
      </c>
      <c r="C122" s="14">
        <v>8</v>
      </c>
      <c r="D122" s="14">
        <v>28</v>
      </c>
      <c r="E122" s="14">
        <v>10</v>
      </c>
      <c r="F122" s="14">
        <v>52</v>
      </c>
      <c r="G122" s="16"/>
      <c r="H122" s="16"/>
      <c r="I122" s="16"/>
      <c r="J122" s="16"/>
      <c r="K122" s="16"/>
      <c r="L122" s="16"/>
    </row>
    <row r="123" spans="1:12" ht="15">
      <c r="A123" s="12">
        <v>2012</v>
      </c>
      <c r="B123" s="14">
        <v>2</v>
      </c>
      <c r="C123" s="14">
        <v>5</v>
      </c>
      <c r="D123" s="14">
        <v>29</v>
      </c>
      <c r="E123" s="14">
        <v>12</v>
      </c>
      <c r="F123" s="14">
        <v>52</v>
      </c>
      <c r="G123" s="16"/>
      <c r="H123" s="16"/>
      <c r="I123" s="16"/>
      <c r="J123" s="16"/>
      <c r="K123" s="16"/>
      <c r="L123" s="16"/>
    </row>
    <row r="124" spans="1:12" ht="15">
      <c r="A124" s="12">
        <v>2013</v>
      </c>
      <c r="B124" s="14">
        <v>5</v>
      </c>
      <c r="C124" s="14">
        <v>9</v>
      </c>
      <c r="D124" s="14">
        <v>29</v>
      </c>
      <c r="E124" s="14">
        <v>10</v>
      </c>
      <c r="F124" s="14">
        <v>47</v>
      </c>
      <c r="G124" s="16"/>
      <c r="H124" s="16"/>
      <c r="I124" s="16"/>
      <c r="J124" s="16"/>
      <c r="K124" s="16"/>
      <c r="L124" s="16"/>
    </row>
    <row r="125" spans="1:12" ht="15">
      <c r="A125" s="12">
        <v>2014</v>
      </c>
      <c r="B125" s="14">
        <v>3</v>
      </c>
      <c r="C125" s="14">
        <v>9</v>
      </c>
      <c r="D125" s="14">
        <v>28</v>
      </c>
      <c r="E125" s="14">
        <v>10</v>
      </c>
      <c r="F125" s="14">
        <v>50</v>
      </c>
      <c r="G125" s="16"/>
      <c r="H125" s="16"/>
      <c r="I125" s="16"/>
      <c r="J125" s="16"/>
      <c r="K125" s="16"/>
      <c r="L125" s="16"/>
    </row>
    <row r="126" spans="1:12" ht="15">
      <c r="A126" s="12">
        <v>2015</v>
      </c>
      <c r="B126" s="14">
        <v>3</v>
      </c>
      <c r="C126" s="14">
        <v>9</v>
      </c>
      <c r="D126" s="14">
        <v>29</v>
      </c>
      <c r="E126" s="14">
        <v>9</v>
      </c>
      <c r="F126" s="14">
        <v>50</v>
      </c>
      <c r="G126" s="16"/>
      <c r="H126" s="16"/>
      <c r="I126" s="16"/>
      <c r="J126" s="16"/>
      <c r="K126" s="16"/>
      <c r="L126" s="16"/>
    </row>
    <row r="127" spans="1:12" ht="15">
      <c r="A127" s="12">
        <v>2016</v>
      </c>
      <c r="B127" s="14">
        <v>4</v>
      </c>
      <c r="C127" s="14">
        <v>9</v>
      </c>
      <c r="D127" s="14">
        <v>28</v>
      </c>
      <c r="E127" s="14">
        <v>7</v>
      </c>
      <c r="F127" s="14">
        <v>52</v>
      </c>
      <c r="G127" s="16"/>
      <c r="H127" s="16"/>
      <c r="I127" s="16"/>
      <c r="J127" s="16"/>
      <c r="K127" s="16"/>
      <c r="L127" s="16"/>
    </row>
    <row r="128" spans="1:12" ht="15">
      <c r="A128" s="12">
        <v>2017</v>
      </c>
      <c r="B128" s="14">
        <v>3</v>
      </c>
      <c r="C128" s="14">
        <v>8</v>
      </c>
      <c r="D128" s="14">
        <v>28</v>
      </c>
      <c r="E128" s="14">
        <v>9</v>
      </c>
      <c r="F128" s="14">
        <v>52</v>
      </c>
      <c r="G128" s="16"/>
      <c r="H128" s="16"/>
      <c r="I128" s="16"/>
      <c r="J128" s="16"/>
      <c r="K128" s="16"/>
      <c r="L128" s="16"/>
    </row>
    <row r="129" spans="1:12" ht="15">
      <c r="A129" s="12">
        <v>2018</v>
      </c>
      <c r="B129" s="14">
        <v>4</v>
      </c>
      <c r="C129" s="14">
        <v>8</v>
      </c>
      <c r="D129" s="14">
        <v>27</v>
      </c>
      <c r="E129" s="14">
        <v>8</v>
      </c>
      <c r="F129" s="14">
        <v>53</v>
      </c>
      <c r="G129" s="16"/>
      <c r="H129" s="16"/>
      <c r="I129" s="16"/>
      <c r="J129" s="16"/>
      <c r="K129" s="16"/>
      <c r="L129" s="16"/>
    </row>
    <row r="130" ht="15">
      <c r="H130" s="16"/>
    </row>
    <row r="131" spans="2:8" ht="15">
      <c r="B131" s="126" t="s">
        <v>82</v>
      </c>
      <c r="C131" s="126"/>
      <c r="D131" s="126"/>
      <c r="E131" s="126"/>
      <c r="F131" s="126"/>
      <c r="H131" s="16"/>
    </row>
    <row r="132" spans="1:8" ht="15">
      <c r="A132" s="11"/>
      <c r="B132" s="13" t="s">
        <v>73</v>
      </c>
      <c r="C132" s="13" t="s">
        <v>74</v>
      </c>
      <c r="D132" s="13" t="s">
        <v>75</v>
      </c>
      <c r="E132" s="13" t="s">
        <v>76</v>
      </c>
      <c r="F132" s="13" t="s">
        <v>77</v>
      </c>
      <c r="G132" s="3"/>
      <c r="H132" s="16"/>
    </row>
    <row r="133" spans="1:12" ht="15">
      <c r="A133" s="11">
        <v>2008</v>
      </c>
      <c r="B133" s="112">
        <v>0.05</v>
      </c>
      <c r="C133" s="112">
        <v>0.18</v>
      </c>
      <c r="D133" s="112">
        <v>0.37</v>
      </c>
      <c r="E133" s="112">
        <v>0.08</v>
      </c>
      <c r="F133" s="112">
        <v>0.32</v>
      </c>
      <c r="G133" s="16"/>
      <c r="H133" s="16"/>
      <c r="I133" s="16"/>
      <c r="J133" s="16"/>
      <c r="K133" s="16"/>
      <c r="L133" s="16"/>
    </row>
    <row r="134" spans="1:12" ht="15">
      <c r="A134" s="11">
        <v>2009</v>
      </c>
      <c r="B134" s="14">
        <v>4</v>
      </c>
      <c r="C134" s="14">
        <v>15</v>
      </c>
      <c r="D134" s="14">
        <v>37</v>
      </c>
      <c r="E134" s="14">
        <v>11</v>
      </c>
      <c r="F134" s="14">
        <v>33</v>
      </c>
      <c r="G134" s="16"/>
      <c r="H134" s="16"/>
      <c r="I134" s="16"/>
      <c r="J134" s="16"/>
      <c r="K134" s="16"/>
      <c r="L134" s="16"/>
    </row>
    <row r="135" spans="1:12" ht="15">
      <c r="A135" s="11">
        <v>2010</v>
      </c>
      <c r="B135" s="14">
        <v>4</v>
      </c>
      <c r="C135" s="14">
        <v>15</v>
      </c>
      <c r="D135" s="14">
        <v>38</v>
      </c>
      <c r="E135" s="14">
        <v>10</v>
      </c>
      <c r="F135" s="14">
        <v>33</v>
      </c>
      <c r="G135" s="16"/>
      <c r="H135" s="16"/>
      <c r="I135" s="16"/>
      <c r="J135" s="16"/>
      <c r="K135" s="16"/>
      <c r="L135" s="16"/>
    </row>
    <row r="136" spans="1:12" ht="15">
      <c r="A136" s="11">
        <v>2011</v>
      </c>
      <c r="B136" s="14">
        <v>4</v>
      </c>
      <c r="C136" s="14">
        <v>15</v>
      </c>
      <c r="D136" s="14">
        <v>35</v>
      </c>
      <c r="E136" s="14">
        <v>10</v>
      </c>
      <c r="F136" s="14">
        <v>36</v>
      </c>
      <c r="G136" s="16"/>
      <c r="H136" s="16"/>
      <c r="I136" s="16"/>
      <c r="J136" s="16"/>
      <c r="K136" s="16"/>
      <c r="L136" s="16"/>
    </row>
    <row r="137" spans="1:12" ht="15">
      <c r="A137" s="12">
        <v>2012</v>
      </c>
      <c r="B137" s="14">
        <v>5</v>
      </c>
      <c r="C137" s="14">
        <v>14</v>
      </c>
      <c r="D137" s="14">
        <v>35</v>
      </c>
      <c r="E137" s="14">
        <v>10</v>
      </c>
      <c r="F137" s="14">
        <v>36</v>
      </c>
      <c r="G137" s="16"/>
      <c r="H137" s="16"/>
      <c r="I137" s="16"/>
      <c r="J137" s="16"/>
      <c r="K137" s="16"/>
      <c r="L137" s="16"/>
    </row>
    <row r="138" spans="1:12" ht="15">
      <c r="A138" s="12">
        <v>2013</v>
      </c>
      <c r="B138" s="14">
        <v>5</v>
      </c>
      <c r="C138" s="14">
        <v>16</v>
      </c>
      <c r="D138" s="14">
        <v>36</v>
      </c>
      <c r="E138" s="14">
        <v>10</v>
      </c>
      <c r="F138" s="14">
        <v>33</v>
      </c>
      <c r="G138" s="16"/>
      <c r="H138" s="16"/>
      <c r="I138" s="16"/>
      <c r="J138" s="16"/>
      <c r="K138" s="16"/>
      <c r="L138" s="16"/>
    </row>
    <row r="139" spans="1:12" ht="15">
      <c r="A139" s="12">
        <v>2014</v>
      </c>
      <c r="B139" s="14">
        <v>6</v>
      </c>
      <c r="C139" s="14">
        <v>15</v>
      </c>
      <c r="D139" s="14">
        <v>35</v>
      </c>
      <c r="E139" s="14">
        <v>9</v>
      </c>
      <c r="F139" s="14">
        <v>35</v>
      </c>
      <c r="G139" s="16"/>
      <c r="H139" s="16"/>
      <c r="I139" s="16"/>
      <c r="J139" s="16"/>
      <c r="K139" s="16"/>
      <c r="L139" s="16"/>
    </row>
    <row r="140" spans="1:12" ht="15">
      <c r="A140" s="12">
        <v>2015</v>
      </c>
      <c r="B140" s="14">
        <v>6</v>
      </c>
      <c r="C140" s="14">
        <v>15</v>
      </c>
      <c r="D140" s="14">
        <v>33</v>
      </c>
      <c r="E140" s="14">
        <v>9</v>
      </c>
      <c r="F140" s="14">
        <v>37</v>
      </c>
      <c r="G140" s="16"/>
      <c r="H140" s="16"/>
      <c r="I140" s="16"/>
      <c r="J140" s="16"/>
      <c r="K140" s="16"/>
      <c r="L140" s="16"/>
    </row>
    <row r="141" spans="1:12" ht="15">
      <c r="A141" s="12">
        <v>2016</v>
      </c>
      <c r="B141" s="14">
        <v>6</v>
      </c>
      <c r="C141" s="14">
        <v>15</v>
      </c>
      <c r="D141" s="14">
        <v>33</v>
      </c>
      <c r="E141" s="14">
        <v>8</v>
      </c>
      <c r="F141" s="14">
        <v>38</v>
      </c>
      <c r="G141" s="16"/>
      <c r="H141" s="16"/>
      <c r="I141" s="16"/>
      <c r="J141" s="16"/>
      <c r="K141" s="16"/>
      <c r="L141" s="16"/>
    </row>
    <row r="142" spans="1:12" ht="15">
      <c r="A142" s="12">
        <v>2017</v>
      </c>
      <c r="B142" s="14">
        <v>6</v>
      </c>
      <c r="C142" s="14">
        <v>16</v>
      </c>
      <c r="D142" s="14">
        <v>32</v>
      </c>
      <c r="E142" s="14">
        <v>9</v>
      </c>
      <c r="F142" s="14">
        <v>37</v>
      </c>
      <c r="G142" s="16"/>
      <c r="H142" s="16"/>
      <c r="I142" s="16"/>
      <c r="J142" s="16"/>
      <c r="K142" s="16"/>
      <c r="L142" s="16"/>
    </row>
    <row r="143" spans="1:12" ht="15">
      <c r="A143" s="12">
        <v>2018</v>
      </c>
      <c r="B143" s="14">
        <v>6</v>
      </c>
      <c r="C143" s="14">
        <v>18</v>
      </c>
      <c r="D143" s="14">
        <v>31</v>
      </c>
      <c r="E143" s="14">
        <v>8</v>
      </c>
      <c r="F143" s="14">
        <v>37</v>
      </c>
      <c r="G143" s="16"/>
      <c r="H143" s="16"/>
      <c r="I143" s="16"/>
      <c r="J143" s="16"/>
      <c r="K143" s="16"/>
      <c r="L143" s="16"/>
    </row>
    <row r="145" ht="17.25">
      <c r="A145" s="15"/>
    </row>
    <row r="146" ht="17.25">
      <c r="A146" s="15"/>
    </row>
    <row r="147" ht="15">
      <c r="A147" s="17"/>
    </row>
    <row r="148" ht="15">
      <c r="A148" s="17"/>
    </row>
  </sheetData>
  <sheetProtection/>
  <mergeCells count="10">
    <mergeCell ref="B75:F75"/>
    <mergeCell ref="B89:F89"/>
    <mergeCell ref="B103:F103"/>
    <mergeCell ref="B117:F117"/>
    <mergeCell ref="B131:F131"/>
    <mergeCell ref="B5:F5"/>
    <mergeCell ref="B19:F19"/>
    <mergeCell ref="B33:F33"/>
    <mergeCell ref="B47:F47"/>
    <mergeCell ref="B61:F61"/>
  </mergeCells>
  <printOptions/>
  <pageMargins left="0.7" right="0.7" top="0.75" bottom="0.75" header="0.3" footer="0.3"/>
  <pageSetup fitToHeight="3" fitToWidth="1" horizontalDpi="600" verticalDpi="600" orientation="portrait" scale="53" r:id="rId2"/>
  <drawing r:id="rId1"/>
</worksheet>
</file>

<file path=xl/worksheets/sheet14.xml><?xml version="1.0" encoding="utf-8"?>
<worksheet xmlns="http://schemas.openxmlformats.org/spreadsheetml/2006/main" xmlns:r="http://schemas.openxmlformats.org/officeDocument/2006/relationships">
  <sheetPr>
    <pageSetUpPr fitToPage="1"/>
  </sheetPr>
  <dimension ref="A1:L49"/>
  <sheetViews>
    <sheetView zoomScalePageLayoutView="0" workbookViewId="0" topLeftCell="A31">
      <selection activeCell="A47" sqref="A47:A49"/>
    </sheetView>
  </sheetViews>
  <sheetFormatPr defaultColWidth="9.140625" defaultRowHeight="15"/>
  <cols>
    <col min="1" max="1" width="7.28125" style="0" customWidth="1"/>
    <col min="2" max="2" width="33.421875" style="0" customWidth="1"/>
    <col min="3" max="3" width="38.00390625" style="0" customWidth="1"/>
    <col min="4" max="4" width="29.8515625" style="0" customWidth="1"/>
    <col min="5" max="5" width="36.7109375" style="0" customWidth="1"/>
    <col min="6" max="6" width="24.28125" style="0" customWidth="1"/>
  </cols>
  <sheetData>
    <row r="1" ht="15">
      <c r="A1" s="4" t="s">
        <v>120</v>
      </c>
    </row>
    <row r="2" ht="15">
      <c r="A2" s="9" t="s">
        <v>121</v>
      </c>
    </row>
    <row r="3" ht="15">
      <c r="A3" s="87" t="s">
        <v>122</v>
      </c>
    </row>
    <row r="5" spans="2:6" ht="15">
      <c r="B5" s="126" t="s">
        <v>124</v>
      </c>
      <c r="C5" s="126"/>
      <c r="D5" s="126"/>
      <c r="E5" s="126"/>
      <c r="F5" s="126"/>
    </row>
    <row r="6" spans="1:7" ht="15">
      <c r="A6" s="11"/>
      <c r="B6" s="13" t="s">
        <v>63</v>
      </c>
      <c r="C6" s="13" t="s">
        <v>62</v>
      </c>
      <c r="D6" s="13" t="s">
        <v>61</v>
      </c>
      <c r="E6" s="13" t="s">
        <v>60</v>
      </c>
      <c r="F6" s="13" t="s">
        <v>59</v>
      </c>
      <c r="G6" s="3"/>
    </row>
    <row r="7" spans="1:12" ht="15">
      <c r="A7" s="11">
        <v>2008</v>
      </c>
      <c r="B7" s="112">
        <v>0.21</v>
      </c>
      <c r="C7" s="112">
        <v>0.57</v>
      </c>
      <c r="D7" s="112">
        <v>0.11</v>
      </c>
      <c r="E7" s="112">
        <v>0.01</v>
      </c>
      <c r="F7" s="112">
        <v>0.1</v>
      </c>
      <c r="G7" s="114"/>
      <c r="H7" s="16"/>
      <c r="I7" s="16"/>
      <c r="J7" s="16"/>
      <c r="K7" s="16"/>
      <c r="L7" s="16"/>
    </row>
    <row r="8" spans="1:12" ht="15">
      <c r="A8" s="11">
        <v>2009</v>
      </c>
      <c r="B8" s="14">
        <v>14</v>
      </c>
      <c r="C8" s="14">
        <v>61</v>
      </c>
      <c r="D8" s="14">
        <v>12</v>
      </c>
      <c r="E8" s="14">
        <v>3</v>
      </c>
      <c r="F8" s="14">
        <v>10</v>
      </c>
      <c r="H8" s="16"/>
      <c r="I8" s="16"/>
      <c r="J8" s="16"/>
      <c r="K8" s="16"/>
      <c r="L8" s="16"/>
    </row>
    <row r="9" spans="1:12" ht="15">
      <c r="A9" s="11">
        <v>2010</v>
      </c>
      <c r="B9" s="14">
        <v>15</v>
      </c>
      <c r="C9" s="14">
        <v>58</v>
      </c>
      <c r="D9" s="14">
        <v>13</v>
      </c>
      <c r="E9" s="14">
        <v>2</v>
      </c>
      <c r="F9" s="14">
        <v>12</v>
      </c>
      <c r="H9" s="16"/>
      <c r="I9" s="16"/>
      <c r="J9" s="16"/>
      <c r="K9" s="16"/>
      <c r="L9" s="16"/>
    </row>
    <row r="10" spans="1:12" ht="15">
      <c r="A10" s="11">
        <v>2011</v>
      </c>
      <c r="B10" s="14">
        <v>21</v>
      </c>
      <c r="C10" s="14">
        <v>55</v>
      </c>
      <c r="D10" s="14">
        <v>9</v>
      </c>
      <c r="E10" s="14">
        <v>2</v>
      </c>
      <c r="F10" s="14">
        <v>13</v>
      </c>
      <c r="H10" s="16"/>
      <c r="I10" s="16"/>
      <c r="J10" s="16"/>
      <c r="K10" s="16"/>
      <c r="L10" s="16"/>
    </row>
    <row r="11" spans="1:12" ht="15">
      <c r="A11" s="12">
        <v>2012</v>
      </c>
      <c r="B11" s="14">
        <v>20</v>
      </c>
      <c r="C11" s="14">
        <v>51</v>
      </c>
      <c r="D11" s="14">
        <v>11</v>
      </c>
      <c r="E11" s="14">
        <v>2</v>
      </c>
      <c r="F11" s="14">
        <v>16</v>
      </c>
      <c r="H11" s="16"/>
      <c r="I11" s="16"/>
      <c r="J11" s="16"/>
      <c r="K11" s="16"/>
      <c r="L11" s="16"/>
    </row>
    <row r="12" spans="1:12" ht="15">
      <c r="A12" s="12">
        <v>2013</v>
      </c>
      <c r="B12" s="14">
        <v>18</v>
      </c>
      <c r="C12" s="14">
        <v>57</v>
      </c>
      <c r="D12" s="14">
        <v>7</v>
      </c>
      <c r="E12" s="14">
        <v>1</v>
      </c>
      <c r="F12" s="14">
        <v>17</v>
      </c>
      <c r="H12" s="16"/>
      <c r="I12" s="16"/>
      <c r="J12" s="16"/>
      <c r="K12" s="16"/>
      <c r="L12" s="16"/>
    </row>
    <row r="13" spans="1:12" ht="15">
      <c r="A13" s="12" t="s">
        <v>13</v>
      </c>
      <c r="B13" s="14">
        <v>23</v>
      </c>
      <c r="C13" s="14">
        <v>53</v>
      </c>
      <c r="D13" s="14">
        <v>6</v>
      </c>
      <c r="E13" s="14">
        <v>2</v>
      </c>
      <c r="F13" s="14">
        <v>16</v>
      </c>
      <c r="H13" s="16"/>
      <c r="I13" s="16"/>
      <c r="J13" s="16"/>
      <c r="K13" s="16"/>
      <c r="L13" s="16"/>
    </row>
    <row r="14" spans="1:12" ht="15">
      <c r="A14" s="12" t="s">
        <v>14</v>
      </c>
      <c r="B14" s="14">
        <v>22</v>
      </c>
      <c r="C14" s="14">
        <v>53</v>
      </c>
      <c r="D14" s="14">
        <v>6</v>
      </c>
      <c r="E14" s="14">
        <v>3</v>
      </c>
      <c r="F14" s="14">
        <v>16</v>
      </c>
      <c r="H14" s="16"/>
      <c r="I14" s="16"/>
      <c r="J14" s="16"/>
      <c r="K14" s="16"/>
      <c r="L14" s="16"/>
    </row>
    <row r="15" spans="1:12" ht="15">
      <c r="A15" s="12" t="s">
        <v>15</v>
      </c>
      <c r="B15" s="14">
        <v>15</v>
      </c>
      <c r="C15" s="14">
        <v>55</v>
      </c>
      <c r="D15" s="14">
        <v>9</v>
      </c>
      <c r="E15" s="14">
        <v>1</v>
      </c>
      <c r="F15" s="14">
        <v>20</v>
      </c>
      <c r="H15" s="16"/>
      <c r="I15" s="16"/>
      <c r="J15" s="16"/>
      <c r="K15" s="16"/>
      <c r="L15" s="16"/>
    </row>
    <row r="16" spans="1:12" ht="15">
      <c r="A16" s="12" t="s">
        <v>16</v>
      </c>
      <c r="B16" s="14">
        <v>20</v>
      </c>
      <c r="C16" s="14">
        <v>50</v>
      </c>
      <c r="D16" s="14">
        <v>7</v>
      </c>
      <c r="E16" s="14">
        <v>4</v>
      </c>
      <c r="F16" s="14">
        <v>19</v>
      </c>
      <c r="H16" s="16"/>
      <c r="I16" s="16"/>
      <c r="J16" s="16"/>
      <c r="K16" s="16"/>
      <c r="L16" s="16"/>
    </row>
    <row r="17" spans="1:12" ht="15">
      <c r="A17" s="12" t="s">
        <v>107</v>
      </c>
      <c r="B17" s="14">
        <v>16</v>
      </c>
      <c r="C17" s="14">
        <v>54</v>
      </c>
      <c r="D17" s="14">
        <v>8</v>
      </c>
      <c r="E17" s="14">
        <v>1</v>
      </c>
      <c r="F17" s="14">
        <v>21</v>
      </c>
      <c r="H17" s="16"/>
      <c r="I17" s="16"/>
      <c r="J17" s="16"/>
      <c r="K17" s="16"/>
      <c r="L17" s="16"/>
    </row>
    <row r="19" spans="2:6" ht="15">
      <c r="B19" s="126" t="s">
        <v>123</v>
      </c>
      <c r="C19" s="126"/>
      <c r="D19" s="126"/>
      <c r="E19" s="126"/>
      <c r="F19" s="126"/>
    </row>
    <row r="20" spans="1:7" ht="15">
      <c r="A20" s="11"/>
      <c r="B20" s="13" t="s">
        <v>63</v>
      </c>
      <c r="C20" s="13" t="s">
        <v>62</v>
      </c>
      <c r="D20" s="13" t="s">
        <v>61</v>
      </c>
      <c r="E20" s="13" t="s">
        <v>60</v>
      </c>
      <c r="F20" s="13" t="s">
        <v>59</v>
      </c>
      <c r="G20" s="3"/>
    </row>
    <row r="21" spans="1:12" ht="15">
      <c r="A21" s="11">
        <v>2008</v>
      </c>
      <c r="B21" s="112">
        <v>0.14</v>
      </c>
      <c r="C21" s="112">
        <v>0.59</v>
      </c>
      <c r="D21" s="112">
        <v>0.08</v>
      </c>
      <c r="E21" s="112">
        <v>0.01</v>
      </c>
      <c r="F21" s="112">
        <v>0.18</v>
      </c>
      <c r="G21" s="114"/>
      <c r="H21" s="16"/>
      <c r="I21" s="16"/>
      <c r="J21" s="16"/>
      <c r="K21" s="16"/>
      <c r="L21" s="16"/>
    </row>
    <row r="22" spans="1:12" ht="15">
      <c r="A22" s="11">
        <v>2009</v>
      </c>
      <c r="B22" s="14">
        <v>9</v>
      </c>
      <c r="C22" s="14">
        <v>55</v>
      </c>
      <c r="D22" s="14">
        <v>16</v>
      </c>
      <c r="E22" s="14">
        <v>3</v>
      </c>
      <c r="F22" s="14">
        <v>17</v>
      </c>
      <c r="H22" s="16"/>
      <c r="I22" s="16"/>
      <c r="J22" s="16"/>
      <c r="K22" s="16"/>
      <c r="L22" s="16"/>
    </row>
    <row r="23" spans="1:12" ht="15">
      <c r="A23" s="11">
        <v>2010</v>
      </c>
      <c r="B23" s="14">
        <v>11</v>
      </c>
      <c r="C23" s="14">
        <v>56</v>
      </c>
      <c r="D23" s="14">
        <v>10</v>
      </c>
      <c r="E23" s="14">
        <v>2</v>
      </c>
      <c r="F23" s="14">
        <v>21</v>
      </c>
      <c r="H23" s="16"/>
      <c r="I23" s="16"/>
      <c r="J23" s="16"/>
      <c r="K23" s="16"/>
      <c r="L23" s="16"/>
    </row>
    <row r="24" spans="1:12" ht="15">
      <c r="A24" s="11">
        <v>2011</v>
      </c>
      <c r="B24" s="14">
        <v>12</v>
      </c>
      <c r="C24" s="14">
        <v>57</v>
      </c>
      <c r="D24" s="14">
        <v>10</v>
      </c>
      <c r="E24" s="14">
        <v>4</v>
      </c>
      <c r="F24" s="14">
        <v>17</v>
      </c>
      <c r="H24" s="16"/>
      <c r="I24" s="16"/>
      <c r="J24" s="16"/>
      <c r="K24" s="16"/>
      <c r="L24" s="16"/>
    </row>
    <row r="25" spans="1:12" ht="15">
      <c r="A25" s="12">
        <v>2012</v>
      </c>
      <c r="B25" s="14">
        <v>13</v>
      </c>
      <c r="C25" s="14">
        <v>52</v>
      </c>
      <c r="D25" s="14">
        <v>8</v>
      </c>
      <c r="E25" s="14">
        <v>2</v>
      </c>
      <c r="F25" s="14">
        <v>25</v>
      </c>
      <c r="H25" s="16"/>
      <c r="I25" s="16"/>
      <c r="J25" s="16"/>
      <c r="K25" s="16"/>
      <c r="L25" s="16"/>
    </row>
    <row r="26" spans="1:12" ht="15">
      <c r="A26" s="12">
        <v>2013</v>
      </c>
      <c r="B26" s="14">
        <v>11</v>
      </c>
      <c r="C26" s="14">
        <v>57</v>
      </c>
      <c r="D26" s="14">
        <v>9</v>
      </c>
      <c r="E26" s="14">
        <v>1</v>
      </c>
      <c r="F26" s="14">
        <v>22</v>
      </c>
      <c r="H26" s="16"/>
      <c r="I26" s="16"/>
      <c r="J26" s="16"/>
      <c r="K26" s="16"/>
      <c r="L26" s="16"/>
    </row>
    <row r="27" spans="1:12" ht="15">
      <c r="A27" s="12" t="s">
        <v>13</v>
      </c>
      <c r="B27" s="14">
        <v>13</v>
      </c>
      <c r="C27" s="14">
        <v>54</v>
      </c>
      <c r="D27" s="14">
        <v>9</v>
      </c>
      <c r="E27" s="14">
        <v>1</v>
      </c>
      <c r="F27" s="14">
        <v>23</v>
      </c>
      <c r="H27" s="16"/>
      <c r="I27" s="16"/>
      <c r="J27" s="16"/>
      <c r="K27" s="16"/>
      <c r="L27" s="16"/>
    </row>
    <row r="28" spans="1:12" ht="15">
      <c r="A28" s="12" t="s">
        <v>14</v>
      </c>
      <c r="B28" s="14">
        <v>14</v>
      </c>
      <c r="C28" s="14">
        <v>51</v>
      </c>
      <c r="D28" s="14">
        <v>9</v>
      </c>
      <c r="E28" s="14">
        <v>1</v>
      </c>
      <c r="F28" s="14">
        <v>25</v>
      </c>
      <c r="H28" s="16"/>
      <c r="I28" s="16"/>
      <c r="J28" s="16"/>
      <c r="K28" s="16"/>
      <c r="L28" s="16"/>
    </row>
    <row r="29" spans="1:12" ht="15">
      <c r="A29" s="12" t="s">
        <v>15</v>
      </c>
      <c r="B29" s="14">
        <v>12</v>
      </c>
      <c r="C29" s="14">
        <v>50</v>
      </c>
      <c r="D29" s="14">
        <v>8</v>
      </c>
      <c r="E29" s="14">
        <v>1</v>
      </c>
      <c r="F29" s="14">
        <v>29</v>
      </c>
      <c r="H29" s="16"/>
      <c r="I29" s="16"/>
      <c r="J29" s="16"/>
      <c r="K29" s="16"/>
      <c r="L29" s="16"/>
    </row>
    <row r="30" spans="1:12" ht="15">
      <c r="A30" s="12" t="s">
        <v>16</v>
      </c>
      <c r="B30" s="14">
        <v>12</v>
      </c>
      <c r="C30" s="14">
        <v>55</v>
      </c>
      <c r="D30" s="14">
        <v>6</v>
      </c>
      <c r="E30" s="14" t="s">
        <v>64</v>
      </c>
      <c r="F30" s="14">
        <v>27</v>
      </c>
      <c r="H30" s="16"/>
      <c r="I30" s="16"/>
      <c r="J30" s="16"/>
      <c r="K30" s="16"/>
      <c r="L30" s="16"/>
    </row>
    <row r="31" spans="1:12" ht="15">
      <c r="A31" s="12" t="s">
        <v>107</v>
      </c>
      <c r="B31" s="14">
        <v>15</v>
      </c>
      <c r="C31" s="14">
        <v>51</v>
      </c>
      <c r="D31" s="14">
        <v>5</v>
      </c>
      <c r="E31" s="14">
        <v>1</v>
      </c>
      <c r="F31" s="14">
        <v>28</v>
      </c>
      <c r="H31" s="16"/>
      <c r="I31" s="16"/>
      <c r="J31" s="16"/>
      <c r="K31" s="16"/>
      <c r="L31" s="16"/>
    </row>
    <row r="33" spans="2:6" ht="15">
      <c r="B33" s="126" t="s">
        <v>125</v>
      </c>
      <c r="C33" s="126"/>
      <c r="D33" s="126"/>
      <c r="E33" s="126"/>
      <c r="F33" s="126"/>
    </row>
    <row r="34" spans="1:7" ht="15">
      <c r="A34" s="11"/>
      <c r="B34" s="13" t="s">
        <v>63</v>
      </c>
      <c r="C34" s="13" t="s">
        <v>62</v>
      </c>
      <c r="D34" s="13" t="s">
        <v>61</v>
      </c>
      <c r="E34" s="13" t="s">
        <v>60</v>
      </c>
      <c r="F34" s="13" t="s">
        <v>59</v>
      </c>
      <c r="G34" s="3"/>
    </row>
    <row r="35" spans="1:12" ht="15">
      <c r="A35" s="11">
        <v>2008</v>
      </c>
      <c r="B35" s="112">
        <v>0.1</v>
      </c>
      <c r="C35" s="112">
        <v>0.48</v>
      </c>
      <c r="D35" s="112">
        <v>0.19</v>
      </c>
      <c r="E35" s="112">
        <v>0.06</v>
      </c>
      <c r="F35" s="112">
        <v>0.17</v>
      </c>
      <c r="G35" s="114"/>
      <c r="H35" s="16"/>
      <c r="I35" s="16"/>
      <c r="J35" s="16"/>
      <c r="K35" s="16"/>
      <c r="L35" s="16"/>
    </row>
    <row r="36" spans="1:12" ht="15">
      <c r="A36" s="11">
        <v>2009</v>
      </c>
      <c r="B36" s="14">
        <v>5</v>
      </c>
      <c r="C36" s="14">
        <v>37</v>
      </c>
      <c r="D36" s="14">
        <v>25</v>
      </c>
      <c r="E36" s="14">
        <v>7</v>
      </c>
      <c r="F36" s="14">
        <v>26</v>
      </c>
      <c r="H36" s="16"/>
      <c r="I36" s="16"/>
      <c r="J36" s="16"/>
      <c r="K36" s="16"/>
      <c r="L36" s="16"/>
    </row>
    <row r="37" spans="1:12" ht="15">
      <c r="A37" s="11">
        <v>2010</v>
      </c>
      <c r="B37" s="14">
        <v>6</v>
      </c>
      <c r="C37" s="14">
        <v>46</v>
      </c>
      <c r="D37" s="14">
        <v>29</v>
      </c>
      <c r="E37" s="14">
        <v>2</v>
      </c>
      <c r="F37" s="14">
        <v>17</v>
      </c>
      <c r="H37" s="16"/>
      <c r="I37" s="16"/>
      <c r="J37" s="16"/>
      <c r="K37" s="16"/>
      <c r="L37" s="16"/>
    </row>
    <row r="38" spans="1:12" ht="15">
      <c r="A38" s="11">
        <v>2011</v>
      </c>
      <c r="B38" s="14">
        <v>10</v>
      </c>
      <c r="C38" s="14">
        <v>44</v>
      </c>
      <c r="D38" s="14">
        <v>13</v>
      </c>
      <c r="E38" s="14">
        <v>6</v>
      </c>
      <c r="F38" s="14">
        <v>27</v>
      </c>
      <c r="H38" s="16"/>
      <c r="I38" s="16"/>
      <c r="J38" s="16"/>
      <c r="K38" s="16"/>
      <c r="L38" s="16"/>
    </row>
    <row r="39" spans="1:12" ht="15">
      <c r="A39" s="12">
        <v>2012</v>
      </c>
      <c r="B39" s="14">
        <v>8</v>
      </c>
      <c r="C39" s="14">
        <v>47</v>
      </c>
      <c r="D39" s="14">
        <v>11</v>
      </c>
      <c r="E39" s="14">
        <v>8</v>
      </c>
      <c r="F39" s="14">
        <v>26</v>
      </c>
      <c r="H39" s="16"/>
      <c r="I39" s="16"/>
      <c r="J39" s="16"/>
      <c r="K39" s="16"/>
      <c r="L39" s="16"/>
    </row>
    <row r="40" spans="1:12" ht="15">
      <c r="A40" s="12">
        <v>2013</v>
      </c>
      <c r="B40" s="14">
        <v>9</v>
      </c>
      <c r="C40" s="14">
        <v>49</v>
      </c>
      <c r="D40" s="14">
        <v>14</v>
      </c>
      <c r="E40" s="14">
        <v>4</v>
      </c>
      <c r="F40" s="14">
        <v>24</v>
      </c>
      <c r="H40" s="16"/>
      <c r="I40" s="16"/>
      <c r="J40" s="16"/>
      <c r="K40" s="16"/>
      <c r="L40" s="16"/>
    </row>
    <row r="41" spans="1:12" ht="15">
      <c r="A41" s="12" t="s">
        <v>13</v>
      </c>
      <c r="B41" s="14">
        <v>11</v>
      </c>
      <c r="C41" s="14">
        <v>37</v>
      </c>
      <c r="D41" s="14">
        <v>10</v>
      </c>
      <c r="E41" s="14">
        <v>5</v>
      </c>
      <c r="F41" s="14">
        <v>37</v>
      </c>
      <c r="H41" s="16"/>
      <c r="I41" s="16"/>
      <c r="J41" s="16"/>
      <c r="K41" s="16"/>
      <c r="L41" s="16"/>
    </row>
    <row r="42" spans="1:12" ht="15">
      <c r="A42" s="12" t="s">
        <v>14</v>
      </c>
      <c r="B42" s="14">
        <v>12</v>
      </c>
      <c r="C42" s="14">
        <v>45</v>
      </c>
      <c r="D42" s="14">
        <v>12</v>
      </c>
      <c r="E42" s="14">
        <v>5</v>
      </c>
      <c r="F42" s="14">
        <v>26</v>
      </c>
      <c r="H42" s="16"/>
      <c r="I42" s="16"/>
      <c r="J42" s="16"/>
      <c r="K42" s="16"/>
      <c r="L42" s="16"/>
    </row>
    <row r="43" spans="1:12" ht="15">
      <c r="A43" s="12" t="s">
        <v>15</v>
      </c>
      <c r="B43" s="14">
        <v>11</v>
      </c>
      <c r="C43" s="14">
        <v>47</v>
      </c>
      <c r="D43" s="14">
        <v>6</v>
      </c>
      <c r="E43" s="14">
        <v>3</v>
      </c>
      <c r="F43" s="14">
        <v>33</v>
      </c>
      <c r="H43" s="16"/>
      <c r="I43" s="16"/>
      <c r="J43" s="16"/>
      <c r="K43" s="16"/>
      <c r="L43" s="16"/>
    </row>
    <row r="44" spans="1:12" ht="15">
      <c r="A44" s="12" t="s">
        <v>16</v>
      </c>
      <c r="B44" s="14">
        <v>16</v>
      </c>
      <c r="C44" s="14">
        <v>41</v>
      </c>
      <c r="D44" s="14">
        <v>9</v>
      </c>
      <c r="E44" s="14">
        <v>6</v>
      </c>
      <c r="F44" s="14">
        <v>28</v>
      </c>
      <c r="H44" s="16"/>
      <c r="I44" s="16"/>
      <c r="J44" s="16"/>
      <c r="K44" s="16"/>
      <c r="L44" s="16"/>
    </row>
    <row r="45" spans="1:12" ht="15">
      <c r="A45" s="12" t="s">
        <v>107</v>
      </c>
      <c r="B45" s="14">
        <v>12</v>
      </c>
      <c r="C45" s="14">
        <v>50</v>
      </c>
      <c r="D45" s="14">
        <v>9</v>
      </c>
      <c r="E45" s="14">
        <v>4</v>
      </c>
      <c r="F45" s="14">
        <v>25</v>
      </c>
      <c r="H45" s="16"/>
      <c r="I45" s="16"/>
      <c r="J45" s="16"/>
      <c r="K45" s="16"/>
      <c r="L45" s="16"/>
    </row>
    <row r="47" ht="17.25">
      <c r="A47" s="15"/>
    </row>
    <row r="48" ht="15">
      <c r="A48" s="17"/>
    </row>
    <row r="49" ht="15">
      <c r="A49" s="17"/>
    </row>
  </sheetData>
  <sheetProtection/>
  <mergeCells count="3">
    <mergeCell ref="B5:F5"/>
    <mergeCell ref="B19:F19"/>
    <mergeCell ref="B33:F33"/>
  </mergeCells>
  <printOptions/>
  <pageMargins left="0.7" right="0.7" top="0.75" bottom="0.75" header="0.3" footer="0.3"/>
  <pageSetup fitToHeight="1" fitToWidth="1" horizontalDpi="600" verticalDpi="600" orientation="landscape" scale="69" r:id="rId2"/>
  <drawing r:id="rId1"/>
</worksheet>
</file>

<file path=xl/worksheets/sheet15.xml><?xml version="1.0" encoding="utf-8"?>
<worksheet xmlns="http://schemas.openxmlformats.org/spreadsheetml/2006/main" xmlns:r="http://schemas.openxmlformats.org/officeDocument/2006/relationships">
  <sheetPr>
    <pageSetUpPr fitToPage="1"/>
  </sheetPr>
  <dimension ref="A1:D27"/>
  <sheetViews>
    <sheetView view="pageBreakPreview" zoomScale="60" zoomScalePageLayoutView="0" workbookViewId="0" topLeftCell="A11">
      <selection activeCell="B29" sqref="B29"/>
    </sheetView>
  </sheetViews>
  <sheetFormatPr defaultColWidth="9.140625" defaultRowHeight="15"/>
  <cols>
    <col min="2" max="2" width="7.8515625" style="0" bestFit="1" customWidth="1"/>
    <col min="3" max="3" width="8.140625" style="0" bestFit="1" customWidth="1"/>
    <col min="4" max="4" width="15.140625" style="0" customWidth="1"/>
  </cols>
  <sheetData>
    <row r="1" ht="15">
      <c r="A1" s="4" t="s">
        <v>126</v>
      </c>
    </row>
    <row r="2" ht="15">
      <c r="A2" s="4" t="s">
        <v>128</v>
      </c>
    </row>
    <row r="3" ht="15">
      <c r="A3" s="88" t="s">
        <v>171</v>
      </c>
    </row>
    <row r="5" spans="2:4" ht="15">
      <c r="B5" s="127" t="s">
        <v>129</v>
      </c>
      <c r="C5" s="127"/>
      <c r="D5" s="127"/>
    </row>
    <row r="6" spans="2:4" ht="15">
      <c r="B6" s="127" t="s">
        <v>172</v>
      </c>
      <c r="C6" s="127"/>
      <c r="D6" s="127"/>
    </row>
    <row r="7" spans="3:4" ht="15">
      <c r="C7" s="119" t="s">
        <v>6</v>
      </c>
      <c r="D7" s="119" t="s">
        <v>5</v>
      </c>
    </row>
    <row r="8" spans="1:4" ht="15">
      <c r="A8">
        <v>2000</v>
      </c>
      <c r="C8" s="14">
        <v>68</v>
      </c>
      <c r="D8" s="89">
        <v>33.1</v>
      </c>
    </row>
    <row r="9" spans="1:4" ht="15">
      <c r="A9">
        <v>2005</v>
      </c>
      <c r="C9" s="14">
        <v>87</v>
      </c>
      <c r="D9" s="89">
        <v>43.7</v>
      </c>
    </row>
    <row r="10" spans="1:4" ht="15">
      <c r="A10">
        <v>2006</v>
      </c>
      <c r="C10" s="14">
        <v>91</v>
      </c>
      <c r="D10" s="89">
        <v>46.7</v>
      </c>
    </row>
    <row r="11" spans="1:4" ht="15">
      <c r="A11">
        <v>2008</v>
      </c>
      <c r="C11" s="14">
        <v>91</v>
      </c>
      <c r="D11" s="89">
        <v>50.1</v>
      </c>
    </row>
    <row r="12" spans="1:4" ht="15">
      <c r="A12" s="115">
        <v>2009</v>
      </c>
      <c r="B12" s="115"/>
      <c r="C12" s="116">
        <v>91</v>
      </c>
      <c r="D12" s="117">
        <v>47.9</v>
      </c>
    </row>
    <row r="13" spans="1:4" ht="15">
      <c r="A13">
        <v>2010</v>
      </c>
      <c r="C13" s="14">
        <v>89</v>
      </c>
      <c r="D13" s="89">
        <v>47.4</v>
      </c>
    </row>
    <row r="14" spans="1:4" ht="15">
      <c r="A14">
        <v>2011</v>
      </c>
      <c r="C14" s="14">
        <v>91</v>
      </c>
      <c r="D14" s="89">
        <v>48.1</v>
      </c>
    </row>
    <row r="15" spans="1:4" ht="15">
      <c r="A15">
        <v>2012</v>
      </c>
      <c r="C15" s="14">
        <v>91</v>
      </c>
      <c r="D15" s="89">
        <v>49</v>
      </c>
    </row>
    <row r="16" spans="1:4" ht="15">
      <c r="A16">
        <v>2013</v>
      </c>
      <c r="C16" s="14">
        <v>92</v>
      </c>
      <c r="D16" s="89">
        <v>52.2</v>
      </c>
    </row>
    <row r="17" spans="1:4" ht="15">
      <c r="A17" s="115">
        <v>2014</v>
      </c>
      <c r="B17" s="115"/>
      <c r="C17" s="116">
        <v>94</v>
      </c>
      <c r="D17" s="117">
        <v>50</v>
      </c>
    </row>
    <row r="18" spans="1:4" ht="15">
      <c r="A18">
        <v>2015</v>
      </c>
      <c r="C18" s="14">
        <v>91</v>
      </c>
      <c r="D18" s="89">
        <v>48.8</v>
      </c>
    </row>
    <row r="19" spans="1:4" ht="15">
      <c r="A19">
        <v>2016</v>
      </c>
      <c r="C19" s="14">
        <v>92</v>
      </c>
      <c r="D19" s="89">
        <v>50.5</v>
      </c>
    </row>
    <row r="20" spans="1:4" ht="15">
      <c r="A20">
        <v>2017</v>
      </c>
      <c r="C20" s="14">
        <v>95</v>
      </c>
      <c r="D20" s="89">
        <v>53.4</v>
      </c>
    </row>
    <row r="21" spans="1:4" ht="15">
      <c r="A21">
        <v>2018</v>
      </c>
      <c r="C21" s="14">
        <v>93</v>
      </c>
      <c r="D21" s="89">
        <v>52.1</v>
      </c>
    </row>
    <row r="23" ht="17.25">
      <c r="A23" s="90"/>
    </row>
    <row r="24" ht="17.25">
      <c r="A24" s="15"/>
    </row>
    <row r="25" ht="15">
      <c r="A25" s="17"/>
    </row>
    <row r="26" ht="15">
      <c r="A26" s="91"/>
    </row>
    <row r="27" ht="15">
      <c r="A27" s="91"/>
    </row>
  </sheetData>
  <sheetProtection/>
  <mergeCells count="2">
    <mergeCell ref="B5:D5"/>
    <mergeCell ref="B6:D6"/>
  </mergeCells>
  <printOptions/>
  <pageMargins left="0.7" right="0.7" top="0.75" bottom="0.75" header="0.3" footer="0.3"/>
  <pageSetup fitToHeight="1" fitToWidth="1" horizontalDpi="600" verticalDpi="600" orientation="landscape" scale="76" r:id="rId2"/>
  <drawing r:id="rId1"/>
</worksheet>
</file>

<file path=xl/worksheets/sheet16.xml><?xml version="1.0" encoding="utf-8"?>
<worksheet xmlns="http://schemas.openxmlformats.org/spreadsheetml/2006/main" xmlns:r="http://schemas.openxmlformats.org/officeDocument/2006/relationships">
  <sheetPr>
    <pageSetUpPr fitToPage="1"/>
  </sheetPr>
  <dimension ref="A1:P41"/>
  <sheetViews>
    <sheetView zoomScalePageLayoutView="0" workbookViewId="0" topLeftCell="A1">
      <selection activeCell="A41" sqref="A41"/>
    </sheetView>
  </sheetViews>
  <sheetFormatPr defaultColWidth="9.140625" defaultRowHeight="15"/>
  <cols>
    <col min="1" max="1" width="72.28125" style="0" bestFit="1" customWidth="1"/>
  </cols>
  <sheetData>
    <row r="1" ht="15">
      <c r="A1" s="4" t="s">
        <v>127</v>
      </c>
    </row>
    <row r="2" ht="15">
      <c r="A2" s="4" t="s">
        <v>157</v>
      </c>
    </row>
    <row r="3" ht="15">
      <c r="A3" s="93" t="s">
        <v>133</v>
      </c>
    </row>
    <row r="4" ht="15">
      <c r="A4" s="93"/>
    </row>
    <row r="5" spans="1:16" ht="15">
      <c r="A5" s="94"/>
      <c r="B5" s="128" t="s">
        <v>151</v>
      </c>
      <c r="C5" s="128"/>
      <c r="D5" s="128"/>
      <c r="E5" s="128"/>
      <c r="F5" s="128"/>
      <c r="G5" s="128"/>
      <c r="H5" s="128"/>
      <c r="I5" s="128"/>
      <c r="J5" s="128"/>
      <c r="K5" s="128"/>
      <c r="L5" s="128"/>
      <c r="M5" s="128"/>
      <c r="N5" s="128"/>
      <c r="O5" s="128"/>
      <c r="P5" s="101"/>
    </row>
    <row r="6" spans="1:15" ht="15">
      <c r="A6" s="94"/>
      <c r="B6" s="98">
        <v>2000</v>
      </c>
      <c r="C6" s="98">
        <v>2005</v>
      </c>
      <c r="D6" s="98">
        <v>2006</v>
      </c>
      <c r="E6" s="98">
        <v>2008</v>
      </c>
      <c r="F6" s="98">
        <v>2009</v>
      </c>
      <c r="G6" s="98">
        <v>2010</v>
      </c>
      <c r="H6" s="98">
        <v>2011</v>
      </c>
      <c r="I6" s="98">
        <v>2012</v>
      </c>
      <c r="J6" s="98">
        <v>2013</v>
      </c>
      <c r="K6" s="99">
        <v>2014</v>
      </c>
      <c r="L6" s="99">
        <v>2015</v>
      </c>
      <c r="M6" s="99">
        <v>2016</v>
      </c>
      <c r="N6" s="99">
        <v>2017</v>
      </c>
      <c r="O6" s="99">
        <v>2018</v>
      </c>
    </row>
    <row r="7" spans="1:15" ht="15">
      <c r="A7" s="92" t="s">
        <v>134</v>
      </c>
      <c r="B7" s="100"/>
      <c r="C7" s="100"/>
      <c r="D7" s="100"/>
      <c r="E7" s="100"/>
      <c r="F7" s="100"/>
      <c r="G7" s="100"/>
      <c r="H7" s="100"/>
      <c r="I7" s="100"/>
      <c r="J7" s="100"/>
      <c r="K7" s="100"/>
      <c r="L7" s="100"/>
      <c r="M7" s="100"/>
      <c r="N7" s="94"/>
      <c r="O7" s="94"/>
    </row>
    <row r="8" spans="1:15" ht="15">
      <c r="A8" s="95" t="s">
        <v>135</v>
      </c>
      <c r="B8" s="100">
        <v>83</v>
      </c>
      <c r="C8" s="100">
        <v>94</v>
      </c>
      <c r="D8" s="100">
        <v>97</v>
      </c>
      <c r="E8" s="100">
        <v>99</v>
      </c>
      <c r="F8" s="100">
        <v>95</v>
      </c>
      <c r="G8" s="100">
        <v>96</v>
      </c>
      <c r="H8" s="100">
        <v>94</v>
      </c>
      <c r="I8" s="100">
        <v>93</v>
      </c>
      <c r="J8" s="100">
        <v>93</v>
      </c>
      <c r="K8" s="100">
        <v>96</v>
      </c>
      <c r="L8" s="100">
        <v>93</v>
      </c>
      <c r="M8" s="100">
        <v>96</v>
      </c>
      <c r="N8" s="100">
        <v>99</v>
      </c>
      <c r="O8" s="100">
        <v>95</v>
      </c>
    </row>
    <row r="9" spans="1:15" ht="15">
      <c r="A9" s="95" t="s">
        <v>136</v>
      </c>
      <c r="B9" s="100">
        <v>75</v>
      </c>
      <c r="C9" s="100">
        <v>91</v>
      </c>
      <c r="D9" s="100">
        <v>95</v>
      </c>
      <c r="E9" s="100">
        <v>97</v>
      </c>
      <c r="F9" s="100">
        <v>96</v>
      </c>
      <c r="G9" s="100">
        <v>95</v>
      </c>
      <c r="H9" s="100">
        <v>98</v>
      </c>
      <c r="I9" s="100">
        <v>95</v>
      </c>
      <c r="J9" s="100">
        <v>96</v>
      </c>
      <c r="K9" s="100">
        <v>95</v>
      </c>
      <c r="L9" s="100">
        <v>95</v>
      </c>
      <c r="M9" s="100">
        <v>97</v>
      </c>
      <c r="N9" s="100">
        <v>97</v>
      </c>
      <c r="O9" s="100">
        <v>98</v>
      </c>
    </row>
    <row r="10" spans="1:15" ht="15">
      <c r="A10" s="95" t="s">
        <v>137</v>
      </c>
      <c r="B10" s="100">
        <v>60</v>
      </c>
      <c r="C10" s="100">
        <v>90</v>
      </c>
      <c r="D10" s="100">
        <v>91</v>
      </c>
      <c r="E10" s="100">
        <v>92</v>
      </c>
      <c r="F10" s="100">
        <v>92</v>
      </c>
      <c r="G10" s="100">
        <v>90</v>
      </c>
      <c r="H10" s="100">
        <v>93</v>
      </c>
      <c r="I10" s="100">
        <v>92</v>
      </c>
      <c r="J10" s="100">
        <v>93</v>
      </c>
      <c r="K10" s="100">
        <v>95</v>
      </c>
      <c r="L10" s="100">
        <v>92</v>
      </c>
      <c r="M10" s="100">
        <v>92</v>
      </c>
      <c r="N10" s="100">
        <v>97</v>
      </c>
      <c r="O10" s="100">
        <v>94</v>
      </c>
    </row>
    <row r="11" spans="1:15" ht="15">
      <c r="A11" s="95" t="s">
        <v>138</v>
      </c>
      <c r="B11" s="100">
        <v>30</v>
      </c>
      <c r="C11" s="100">
        <v>60</v>
      </c>
      <c r="D11" s="100">
        <v>75</v>
      </c>
      <c r="E11" s="100">
        <v>66</v>
      </c>
      <c r="F11" s="100">
        <v>70</v>
      </c>
      <c r="G11" s="100">
        <v>70</v>
      </c>
      <c r="H11" s="100">
        <v>72</v>
      </c>
      <c r="I11" s="100">
        <v>77</v>
      </c>
      <c r="J11" s="100">
        <v>79</v>
      </c>
      <c r="K11" s="100">
        <v>86</v>
      </c>
      <c r="L11" s="100">
        <v>84</v>
      </c>
      <c r="M11" s="100">
        <v>83</v>
      </c>
      <c r="N11" s="100">
        <v>86</v>
      </c>
      <c r="O11" s="100">
        <v>85</v>
      </c>
    </row>
    <row r="12" spans="1:15" ht="15">
      <c r="A12" s="93"/>
      <c r="B12" s="100"/>
      <c r="C12" s="100"/>
      <c r="D12" s="100"/>
      <c r="E12" s="100"/>
      <c r="F12" s="100"/>
      <c r="G12" s="100"/>
      <c r="H12" s="100"/>
      <c r="I12" s="100"/>
      <c r="J12" s="100"/>
      <c r="K12" s="100"/>
      <c r="L12" s="100"/>
      <c r="M12" s="100"/>
      <c r="N12" s="100"/>
      <c r="O12" s="100"/>
    </row>
    <row r="13" spans="1:15" ht="15">
      <c r="A13" s="92" t="s">
        <v>139</v>
      </c>
      <c r="B13" s="100"/>
      <c r="C13" s="100"/>
      <c r="D13" s="100"/>
      <c r="E13" s="100"/>
      <c r="F13" s="100"/>
      <c r="G13" s="100"/>
      <c r="H13" s="100"/>
      <c r="I13" s="100"/>
      <c r="J13" s="100"/>
      <c r="K13" s="100"/>
      <c r="L13" s="100"/>
      <c r="M13" s="100"/>
      <c r="N13" s="100"/>
      <c r="O13" s="100"/>
    </row>
    <row r="14" spans="1:15" ht="15">
      <c r="A14" s="95" t="s">
        <v>140</v>
      </c>
      <c r="B14" s="100">
        <v>39</v>
      </c>
      <c r="C14" s="100">
        <v>75</v>
      </c>
      <c r="D14" s="100">
        <v>80</v>
      </c>
      <c r="E14" s="100">
        <v>80</v>
      </c>
      <c r="F14" s="100">
        <v>79</v>
      </c>
      <c r="G14" s="100">
        <v>77</v>
      </c>
      <c r="H14" s="100">
        <v>82</v>
      </c>
      <c r="I14" s="100">
        <v>78</v>
      </c>
      <c r="J14" s="100">
        <v>80</v>
      </c>
      <c r="K14" s="100">
        <v>84</v>
      </c>
      <c r="L14" s="100">
        <v>82</v>
      </c>
      <c r="M14" s="100">
        <v>84</v>
      </c>
      <c r="N14" s="100">
        <v>87</v>
      </c>
      <c r="O14" s="100">
        <v>86</v>
      </c>
    </row>
    <row r="15" spans="1:15" ht="15">
      <c r="A15" s="95" t="s">
        <v>141</v>
      </c>
      <c r="B15" s="100">
        <v>68</v>
      </c>
      <c r="C15" s="100">
        <v>87</v>
      </c>
      <c r="D15" s="100">
        <v>93</v>
      </c>
      <c r="E15" s="100">
        <v>92</v>
      </c>
      <c r="F15" s="100">
        <v>92</v>
      </c>
      <c r="G15" s="100">
        <v>90</v>
      </c>
      <c r="H15" s="100">
        <v>90</v>
      </c>
      <c r="I15" s="100">
        <v>92</v>
      </c>
      <c r="J15" s="100">
        <v>94</v>
      </c>
      <c r="K15" s="100">
        <v>95</v>
      </c>
      <c r="L15" s="100">
        <v>92</v>
      </c>
      <c r="M15" s="100">
        <v>93</v>
      </c>
      <c r="N15" s="100">
        <v>96</v>
      </c>
      <c r="O15" s="100">
        <v>93</v>
      </c>
    </row>
    <row r="16" spans="1:15" ht="15">
      <c r="A16" s="95" t="s">
        <v>142</v>
      </c>
      <c r="B16" s="100">
        <v>81</v>
      </c>
      <c r="C16" s="100">
        <v>94</v>
      </c>
      <c r="D16" s="100">
        <v>97</v>
      </c>
      <c r="E16" s="100">
        <v>96</v>
      </c>
      <c r="F16" s="100">
        <v>96</v>
      </c>
      <c r="G16" s="100">
        <v>96</v>
      </c>
      <c r="H16" s="100">
        <v>96</v>
      </c>
      <c r="I16" s="100">
        <v>96</v>
      </c>
      <c r="J16" s="100">
        <v>96</v>
      </c>
      <c r="K16" s="100">
        <v>97</v>
      </c>
      <c r="L16" s="100">
        <v>95</v>
      </c>
      <c r="M16" s="100">
        <v>95</v>
      </c>
      <c r="N16" s="100">
        <v>98</v>
      </c>
      <c r="O16" s="100">
        <v>96</v>
      </c>
    </row>
    <row r="17" spans="1:15" ht="15">
      <c r="A17" s="94"/>
      <c r="B17" s="100"/>
      <c r="C17" s="100"/>
      <c r="D17" s="100"/>
      <c r="E17" s="100"/>
      <c r="F17" s="100"/>
      <c r="G17" s="100"/>
      <c r="H17" s="100"/>
      <c r="I17" s="100"/>
      <c r="J17" s="100"/>
      <c r="K17" s="100"/>
      <c r="L17" s="100"/>
      <c r="M17" s="100"/>
      <c r="N17" s="100"/>
      <c r="O17" s="100"/>
    </row>
    <row r="18" spans="1:15" ht="15">
      <c r="A18" s="92" t="s">
        <v>173</v>
      </c>
      <c r="B18" s="100"/>
      <c r="C18" s="100"/>
      <c r="D18" s="100"/>
      <c r="E18" s="100"/>
      <c r="F18" s="100"/>
      <c r="G18" s="100"/>
      <c r="H18" s="100"/>
      <c r="I18" s="100"/>
      <c r="J18" s="100"/>
      <c r="K18" s="100"/>
      <c r="L18" s="100"/>
      <c r="M18" s="100"/>
      <c r="N18" s="100"/>
      <c r="O18" s="100"/>
    </row>
    <row r="19" spans="1:15" ht="15">
      <c r="A19" s="95" t="s">
        <v>143</v>
      </c>
      <c r="B19" s="100">
        <v>47</v>
      </c>
      <c r="C19" s="100">
        <v>74</v>
      </c>
      <c r="D19" s="100">
        <v>80</v>
      </c>
      <c r="E19" s="100">
        <v>76</v>
      </c>
      <c r="F19" s="100">
        <v>78</v>
      </c>
      <c r="G19" s="100">
        <v>75</v>
      </c>
      <c r="H19" s="100">
        <v>78</v>
      </c>
      <c r="I19" s="100">
        <v>75</v>
      </c>
      <c r="J19" s="100">
        <v>78</v>
      </c>
      <c r="K19" s="100">
        <v>84</v>
      </c>
      <c r="L19" s="100">
        <v>79</v>
      </c>
      <c r="M19" s="100">
        <v>80</v>
      </c>
      <c r="N19" s="100">
        <v>88</v>
      </c>
      <c r="O19" s="100">
        <v>83</v>
      </c>
    </row>
    <row r="20" spans="1:15" ht="15">
      <c r="A20" s="95" t="s">
        <v>144</v>
      </c>
      <c r="B20" s="100">
        <v>77</v>
      </c>
      <c r="C20" s="100">
        <v>90</v>
      </c>
      <c r="D20" s="100">
        <v>93</v>
      </c>
      <c r="E20" s="100">
        <v>93</v>
      </c>
      <c r="F20" s="100">
        <v>92</v>
      </c>
      <c r="G20" s="100">
        <v>90</v>
      </c>
      <c r="H20" s="100">
        <v>93</v>
      </c>
      <c r="I20" s="100">
        <v>93</v>
      </c>
      <c r="J20" s="100">
        <v>95</v>
      </c>
      <c r="K20" s="100">
        <v>94</v>
      </c>
      <c r="L20" s="100">
        <v>93</v>
      </c>
      <c r="M20" s="100">
        <v>91</v>
      </c>
      <c r="N20" s="100">
        <v>95</v>
      </c>
      <c r="O20" s="100">
        <v>93</v>
      </c>
    </row>
    <row r="21" spans="1:15" ht="15">
      <c r="A21" s="95" t="s">
        <v>145</v>
      </c>
      <c r="B21" s="100">
        <v>92</v>
      </c>
      <c r="C21" s="100">
        <v>97</v>
      </c>
      <c r="D21" s="100">
        <v>99</v>
      </c>
      <c r="E21" s="100">
        <v>96</v>
      </c>
      <c r="F21" s="100">
        <v>98</v>
      </c>
      <c r="G21" s="100">
        <v>97</v>
      </c>
      <c r="H21" s="100">
        <v>99</v>
      </c>
      <c r="I21" s="100">
        <v>96</v>
      </c>
      <c r="J21" s="100">
        <v>96</v>
      </c>
      <c r="K21" s="100">
        <v>98</v>
      </c>
      <c r="L21" s="100">
        <v>95</v>
      </c>
      <c r="M21" s="100">
        <v>98</v>
      </c>
      <c r="N21" s="100">
        <v>96</v>
      </c>
      <c r="O21" s="100">
        <v>97</v>
      </c>
    </row>
    <row r="22" spans="1:15" ht="15">
      <c r="A22" s="95" t="s">
        <v>146</v>
      </c>
      <c r="B22" s="100">
        <v>94</v>
      </c>
      <c r="C22" s="100">
        <v>96</v>
      </c>
      <c r="D22" s="100">
        <v>97</v>
      </c>
      <c r="E22" s="100">
        <v>99</v>
      </c>
      <c r="F22" s="100">
        <v>98</v>
      </c>
      <c r="G22" s="100">
        <v>97</v>
      </c>
      <c r="H22" s="100">
        <v>96</v>
      </c>
      <c r="I22" s="100">
        <v>98</v>
      </c>
      <c r="J22" s="100">
        <v>97</v>
      </c>
      <c r="K22" s="100">
        <v>98</v>
      </c>
      <c r="L22" s="100">
        <v>96</v>
      </c>
      <c r="M22" s="100">
        <v>97</v>
      </c>
      <c r="N22" s="100">
        <v>99</v>
      </c>
      <c r="O22" s="100">
        <v>97</v>
      </c>
    </row>
    <row r="23" spans="1:15" ht="15">
      <c r="A23" s="95"/>
      <c r="B23" s="100"/>
      <c r="C23" s="100"/>
      <c r="D23" s="100"/>
      <c r="E23" s="100"/>
      <c r="F23" s="100"/>
      <c r="G23" s="100"/>
      <c r="H23" s="100"/>
      <c r="I23" s="100"/>
      <c r="J23" s="100"/>
      <c r="K23" s="100"/>
      <c r="L23" s="100"/>
      <c r="M23" s="100"/>
      <c r="N23" s="100"/>
      <c r="O23" s="100"/>
    </row>
    <row r="24" spans="1:15" ht="15">
      <c r="A24" s="96" t="s">
        <v>174</v>
      </c>
      <c r="B24" s="100"/>
      <c r="C24" s="100"/>
      <c r="D24" s="104"/>
      <c r="E24" s="104"/>
      <c r="F24" s="100"/>
      <c r="G24" s="105"/>
      <c r="H24" s="100"/>
      <c r="I24" s="100"/>
      <c r="J24" s="100"/>
      <c r="K24" s="100"/>
      <c r="L24" s="100"/>
      <c r="M24" s="100"/>
      <c r="N24" s="100"/>
      <c r="O24" s="100"/>
    </row>
    <row r="25" spans="1:15" ht="15">
      <c r="A25" s="120" t="s">
        <v>175</v>
      </c>
      <c r="B25" s="100" t="s">
        <v>64</v>
      </c>
      <c r="C25" s="100">
        <v>84</v>
      </c>
      <c r="D25" s="100">
        <v>100</v>
      </c>
      <c r="E25" s="100">
        <v>99</v>
      </c>
      <c r="F25" s="100">
        <v>94</v>
      </c>
      <c r="G25" s="100">
        <v>98</v>
      </c>
      <c r="H25" s="100">
        <v>90</v>
      </c>
      <c r="I25" s="100">
        <v>92</v>
      </c>
      <c r="J25" s="100">
        <v>91</v>
      </c>
      <c r="K25" s="100">
        <v>97</v>
      </c>
      <c r="L25" s="100">
        <v>93</v>
      </c>
      <c r="M25" s="100">
        <v>96</v>
      </c>
      <c r="N25" s="100">
        <v>99</v>
      </c>
      <c r="O25" s="100">
        <v>95</v>
      </c>
    </row>
    <row r="26" spans="1:15" ht="15">
      <c r="A26" s="97" t="s">
        <v>147</v>
      </c>
      <c r="B26" s="100">
        <v>81</v>
      </c>
      <c r="C26" s="100">
        <v>95</v>
      </c>
      <c r="D26" s="100">
        <v>97</v>
      </c>
      <c r="E26" s="100">
        <v>98</v>
      </c>
      <c r="F26" s="100">
        <v>98</v>
      </c>
      <c r="G26" s="100">
        <v>95</v>
      </c>
      <c r="H26" s="100">
        <v>98</v>
      </c>
      <c r="I26" s="100">
        <v>95</v>
      </c>
      <c r="J26" s="100">
        <v>97</v>
      </c>
      <c r="K26" s="100">
        <v>95</v>
      </c>
      <c r="L26" s="100">
        <v>95</v>
      </c>
      <c r="M26" s="100">
        <v>97</v>
      </c>
      <c r="N26" s="100">
        <v>96</v>
      </c>
      <c r="O26" s="100">
        <v>98</v>
      </c>
    </row>
    <row r="27" spans="1:15" ht="15">
      <c r="A27" s="97" t="s">
        <v>148</v>
      </c>
      <c r="B27" s="100">
        <v>71</v>
      </c>
      <c r="C27" s="100">
        <v>91</v>
      </c>
      <c r="D27" s="100">
        <v>92</v>
      </c>
      <c r="E27" s="100">
        <v>93</v>
      </c>
      <c r="F27" s="100">
        <v>92</v>
      </c>
      <c r="G27" s="100">
        <v>91</v>
      </c>
      <c r="H27" s="100">
        <v>94</v>
      </c>
      <c r="I27" s="100">
        <v>93</v>
      </c>
      <c r="J27" s="100">
        <v>93</v>
      </c>
      <c r="K27" s="100">
        <v>95</v>
      </c>
      <c r="L27" s="100">
        <v>92</v>
      </c>
      <c r="M27" s="100">
        <v>91</v>
      </c>
      <c r="N27" s="100">
        <v>96</v>
      </c>
      <c r="O27" s="100">
        <v>93</v>
      </c>
    </row>
    <row r="28" spans="1:15" ht="15">
      <c r="A28" s="97" t="s">
        <v>149</v>
      </c>
      <c r="B28" s="100">
        <v>48</v>
      </c>
      <c r="C28" s="100">
        <v>68</v>
      </c>
      <c r="D28" s="100">
        <v>80</v>
      </c>
      <c r="E28" s="100">
        <v>70</v>
      </c>
      <c r="F28" s="100">
        <v>72</v>
      </c>
      <c r="G28" s="100">
        <v>70</v>
      </c>
      <c r="H28" s="100">
        <v>71</v>
      </c>
      <c r="I28" s="100">
        <v>73</v>
      </c>
      <c r="J28" s="100">
        <v>77</v>
      </c>
      <c r="K28" s="100">
        <v>82</v>
      </c>
      <c r="L28" s="100">
        <v>79</v>
      </c>
      <c r="M28" s="100">
        <v>78</v>
      </c>
      <c r="N28" s="100">
        <v>78</v>
      </c>
      <c r="O28" s="100">
        <v>78</v>
      </c>
    </row>
    <row r="29" spans="1:15" ht="15">
      <c r="A29" s="95"/>
      <c r="B29" s="100"/>
      <c r="C29" s="100"/>
      <c r="D29" s="100"/>
      <c r="E29" s="100"/>
      <c r="F29" s="100"/>
      <c r="G29" s="100"/>
      <c r="H29" s="100"/>
      <c r="I29" s="100"/>
      <c r="J29" s="100"/>
      <c r="K29" s="100"/>
      <c r="L29" s="100"/>
      <c r="M29" s="100"/>
      <c r="N29" s="100"/>
      <c r="O29" s="100"/>
    </row>
    <row r="30" spans="1:15" ht="15">
      <c r="A30" s="94"/>
      <c r="B30" s="100"/>
      <c r="C30" s="100"/>
      <c r="D30" s="100"/>
      <c r="E30" s="100"/>
      <c r="F30" s="100"/>
      <c r="G30" s="100"/>
      <c r="H30" s="100"/>
      <c r="I30" s="100"/>
      <c r="J30" s="100"/>
      <c r="K30" s="100"/>
      <c r="L30" s="100"/>
      <c r="M30" s="100"/>
      <c r="N30" s="100"/>
      <c r="O30" s="100"/>
    </row>
    <row r="31" spans="1:15" ht="15">
      <c r="A31" s="92" t="s">
        <v>150</v>
      </c>
      <c r="B31" s="100">
        <v>68</v>
      </c>
      <c r="C31" s="100">
        <v>87</v>
      </c>
      <c r="D31" s="100">
        <v>91</v>
      </c>
      <c r="E31" s="100">
        <v>91</v>
      </c>
      <c r="F31" s="100">
        <v>91</v>
      </c>
      <c r="G31" s="100">
        <v>89</v>
      </c>
      <c r="H31" s="100">
        <v>91</v>
      </c>
      <c r="I31" s="100">
        <v>91</v>
      </c>
      <c r="J31" s="100">
        <v>92</v>
      </c>
      <c r="K31" s="100">
        <v>94</v>
      </c>
      <c r="L31" s="100">
        <v>91</v>
      </c>
      <c r="M31" s="100">
        <v>92</v>
      </c>
      <c r="N31" s="100">
        <v>95</v>
      </c>
      <c r="O31" s="100">
        <v>93</v>
      </c>
    </row>
    <row r="33" ht="15.75">
      <c r="A33" s="102" t="s">
        <v>152</v>
      </c>
    </row>
    <row r="34" ht="15.75">
      <c r="A34" s="102" t="s">
        <v>156</v>
      </c>
    </row>
    <row r="35" ht="15">
      <c r="A35" s="103" t="s">
        <v>168</v>
      </c>
    </row>
    <row r="36" ht="15.75">
      <c r="A36" s="102" t="s">
        <v>153</v>
      </c>
    </row>
    <row r="37" ht="15.75">
      <c r="A37" s="102" t="s">
        <v>154</v>
      </c>
    </row>
    <row r="38" ht="15.75">
      <c r="A38" s="102" t="s">
        <v>155</v>
      </c>
    </row>
    <row r="39" ht="15">
      <c r="A39" s="103" t="s">
        <v>130</v>
      </c>
    </row>
    <row r="40" ht="15">
      <c r="A40" s="103" t="s">
        <v>176</v>
      </c>
    </row>
    <row r="41" ht="15">
      <c r="A41" s="103" t="s">
        <v>83</v>
      </c>
    </row>
  </sheetData>
  <sheetProtection/>
  <mergeCells count="1">
    <mergeCell ref="B5:O5"/>
  </mergeCells>
  <printOptions/>
  <pageMargins left="0.7" right="0.7" top="0.75" bottom="0.75" header="0.3" footer="0.3"/>
  <pageSetup fitToHeight="1" fitToWidth="1" horizontalDpi="600" verticalDpi="600" orientation="landscape" scale="61"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G136"/>
  <sheetViews>
    <sheetView zoomScaleSheetLayoutView="100" zoomScalePageLayoutView="0" workbookViewId="0" topLeftCell="A36">
      <selection activeCell="H26" sqref="H26"/>
    </sheetView>
  </sheetViews>
  <sheetFormatPr defaultColWidth="11.00390625" defaultRowHeight="15"/>
  <cols>
    <col min="1" max="1" width="10.00390625" style="1" customWidth="1"/>
    <col min="2" max="2" width="32.8515625" style="1" customWidth="1"/>
    <col min="3" max="3" width="22.57421875" style="1" customWidth="1"/>
    <col min="4" max="4" width="3.421875" style="1" customWidth="1"/>
    <col min="5" max="5" width="15.28125" style="1" customWidth="1"/>
    <col min="6" max="16384" width="11.00390625" style="1" customWidth="1"/>
  </cols>
  <sheetData>
    <row r="1" spans="1:5" ht="15">
      <c r="A1" s="23" t="s">
        <v>94</v>
      </c>
      <c r="D1" s="24"/>
      <c r="E1" s="25"/>
    </row>
    <row r="2" spans="1:5" ht="15">
      <c r="A2" s="23" t="s">
        <v>0</v>
      </c>
      <c r="B2" s="23"/>
      <c r="C2" s="23"/>
      <c r="D2" s="24"/>
      <c r="E2" s="25"/>
    </row>
    <row r="3" spans="1:3" ht="15">
      <c r="A3" s="26" t="s">
        <v>106</v>
      </c>
      <c r="B3" s="26"/>
      <c r="C3" s="26"/>
    </row>
    <row r="5" ht="15">
      <c r="E5" s="27" t="s">
        <v>1</v>
      </c>
    </row>
    <row r="6" ht="15">
      <c r="E6" s="27" t="s">
        <v>2</v>
      </c>
    </row>
    <row r="7" spans="2:5" ht="15" customHeight="1">
      <c r="B7" s="28" t="s">
        <v>3</v>
      </c>
      <c r="C7" s="28" t="s">
        <v>4</v>
      </c>
      <c r="D7" s="27"/>
      <c r="E7" s="27" t="s">
        <v>85</v>
      </c>
    </row>
    <row r="8" spans="2:5" ht="15">
      <c r="B8" s="29" t="s">
        <v>5</v>
      </c>
      <c r="C8" s="29" t="s">
        <v>6</v>
      </c>
      <c r="D8" s="29"/>
      <c r="E8" s="29" t="s">
        <v>5</v>
      </c>
    </row>
    <row r="9" spans="4:5" ht="15">
      <c r="D9" s="30"/>
      <c r="E9" s="30"/>
    </row>
    <row r="10" spans="1:7" ht="15">
      <c r="A10" s="27">
        <v>1980</v>
      </c>
      <c r="B10" s="31">
        <v>4.6</v>
      </c>
      <c r="C10" s="32">
        <v>0.057</v>
      </c>
      <c r="E10" s="31">
        <v>80.8</v>
      </c>
      <c r="G10" s="33"/>
    </row>
    <row r="11" spans="1:7" ht="15">
      <c r="A11" s="27">
        <v>1981</v>
      </c>
      <c r="B11" s="31">
        <v>6.9</v>
      </c>
      <c r="C11" s="31">
        <v>8.4</v>
      </c>
      <c r="D11" s="31"/>
      <c r="E11" s="31">
        <v>82.4</v>
      </c>
      <c r="G11" s="33"/>
    </row>
    <row r="12" spans="1:7" ht="15">
      <c r="A12" s="27">
        <v>1982</v>
      </c>
      <c r="B12" s="31">
        <v>9</v>
      </c>
      <c r="C12" s="31">
        <v>10.8</v>
      </c>
      <c r="D12" s="31"/>
      <c r="E12" s="31">
        <v>83.5</v>
      </c>
      <c r="G12" s="33"/>
    </row>
    <row r="13" spans="1:7" ht="15">
      <c r="A13" s="27">
        <v>1983</v>
      </c>
      <c r="B13" s="31">
        <v>9.8</v>
      </c>
      <c r="C13" s="31">
        <v>11.700000000000001</v>
      </c>
      <c r="D13" s="31"/>
      <c r="E13" s="31">
        <v>83.9</v>
      </c>
      <c r="G13" s="33"/>
    </row>
    <row r="14" spans="1:7" ht="15">
      <c r="A14" s="27">
        <v>1984</v>
      </c>
      <c r="B14" s="31">
        <v>10.1</v>
      </c>
      <c r="C14" s="31">
        <v>11.899999999999999</v>
      </c>
      <c r="D14" s="31"/>
      <c r="E14" s="31">
        <v>85.3</v>
      </c>
      <c r="G14" s="33"/>
    </row>
    <row r="15" spans="1:7" ht="15">
      <c r="A15" s="27">
        <v>1985</v>
      </c>
      <c r="B15" s="31">
        <v>12.8</v>
      </c>
      <c r="C15" s="31">
        <v>14.7</v>
      </c>
      <c r="D15" s="31"/>
      <c r="E15" s="31">
        <v>86.8</v>
      </c>
      <c r="G15" s="33"/>
    </row>
    <row r="16" spans="1:7" ht="15">
      <c r="A16" s="27">
        <v>1986</v>
      </c>
      <c r="B16" s="31">
        <v>17.3</v>
      </c>
      <c r="C16" s="31">
        <v>19.6</v>
      </c>
      <c r="D16" s="31"/>
      <c r="E16" s="31">
        <v>88.5</v>
      </c>
      <c r="G16" s="33"/>
    </row>
    <row r="17" spans="1:7" ht="15">
      <c r="A17" s="27">
        <v>1987</v>
      </c>
      <c r="B17" s="31">
        <v>22.5</v>
      </c>
      <c r="C17" s="31">
        <v>25.1</v>
      </c>
      <c r="D17" s="31"/>
      <c r="E17" s="31">
        <v>89.5</v>
      </c>
      <c r="G17" s="33"/>
    </row>
    <row r="18" spans="1:7" ht="15">
      <c r="A18" s="27">
        <v>1988</v>
      </c>
      <c r="B18" s="31">
        <v>22.2</v>
      </c>
      <c r="C18" s="31">
        <v>24.4</v>
      </c>
      <c r="E18" s="31">
        <v>91.1</v>
      </c>
      <c r="G18" s="33"/>
    </row>
    <row r="19" spans="1:7" ht="15">
      <c r="A19" s="27">
        <v>1989</v>
      </c>
      <c r="B19" s="31">
        <v>23.2</v>
      </c>
      <c r="C19" s="31">
        <v>25</v>
      </c>
      <c r="E19" s="31">
        <v>92.8</v>
      </c>
      <c r="G19" s="33"/>
    </row>
    <row r="20" spans="1:7" ht="15">
      <c r="A20" s="27">
        <v>1990</v>
      </c>
      <c r="B20" s="31">
        <v>23.4</v>
      </c>
      <c r="C20" s="31">
        <v>25.1</v>
      </c>
      <c r="E20" s="31">
        <v>93.3</v>
      </c>
      <c r="G20" s="33"/>
    </row>
    <row r="21" spans="1:7" ht="15">
      <c r="A21" s="27">
        <v>1991</v>
      </c>
      <c r="B21" s="31">
        <v>25.5</v>
      </c>
      <c r="C21" s="31">
        <v>27</v>
      </c>
      <c r="E21" s="31">
        <v>94.3</v>
      </c>
      <c r="G21" s="33"/>
    </row>
    <row r="22" spans="1:7" ht="15">
      <c r="A22" s="27">
        <v>1992</v>
      </c>
      <c r="B22" s="31">
        <v>25.8</v>
      </c>
      <c r="C22" s="31">
        <v>27</v>
      </c>
      <c r="E22" s="31">
        <v>95.7</v>
      </c>
      <c r="G22" s="33"/>
    </row>
    <row r="23" spans="1:7" ht="15">
      <c r="A23" s="27">
        <v>1993</v>
      </c>
      <c r="B23" s="31">
        <v>27</v>
      </c>
      <c r="C23" s="31">
        <v>28.000000000000004</v>
      </c>
      <c r="E23" s="31">
        <v>96.4</v>
      </c>
      <c r="G23" s="33"/>
    </row>
    <row r="24" spans="1:7" ht="15">
      <c r="A24" s="27">
        <v>1994</v>
      </c>
      <c r="B24" s="31">
        <v>27.6</v>
      </c>
      <c r="C24" s="31">
        <v>28.4</v>
      </c>
      <c r="E24" s="31">
        <v>97.1</v>
      </c>
      <c r="G24" s="33"/>
    </row>
    <row r="25" spans="1:7" ht="15">
      <c r="A25" s="27">
        <v>1995</v>
      </c>
      <c r="B25" s="31">
        <v>28.4</v>
      </c>
      <c r="C25" s="31">
        <v>28.7</v>
      </c>
      <c r="E25" s="31">
        <v>99</v>
      </c>
      <c r="G25" s="33"/>
    </row>
    <row r="26" spans="1:7" ht="15">
      <c r="A26" s="27">
        <v>1996</v>
      </c>
      <c r="B26" s="31">
        <v>32.6</v>
      </c>
      <c r="C26" s="31">
        <v>32.7</v>
      </c>
      <c r="E26" s="31">
        <v>99.6</v>
      </c>
      <c r="G26" s="33"/>
    </row>
    <row r="27" spans="1:7" ht="15">
      <c r="A27" s="27">
        <v>1997</v>
      </c>
      <c r="B27" s="31">
        <v>35.3</v>
      </c>
      <c r="C27" s="31">
        <v>34.9</v>
      </c>
      <c r="E27" s="31">
        <v>101</v>
      </c>
      <c r="G27" s="33"/>
    </row>
    <row r="28" spans="1:7" ht="15">
      <c r="A28" s="27">
        <v>1998</v>
      </c>
      <c r="B28" s="31">
        <v>41.9</v>
      </c>
      <c r="C28" s="31">
        <v>40.9</v>
      </c>
      <c r="E28" s="31">
        <v>102.5</v>
      </c>
      <c r="G28" s="33"/>
    </row>
    <row r="29" spans="1:7" ht="15">
      <c r="A29" s="27">
        <v>1999</v>
      </c>
      <c r="B29" s="31">
        <v>43.4</v>
      </c>
      <c r="C29" s="31">
        <v>41.8</v>
      </c>
      <c r="E29" s="31">
        <v>103.9</v>
      </c>
      <c r="G29" s="33"/>
    </row>
    <row r="30" spans="1:7" ht="15">
      <c r="A30" s="27">
        <v>2000</v>
      </c>
      <c r="B30" s="31">
        <v>48.6</v>
      </c>
      <c r="C30" s="31">
        <v>45.7</v>
      </c>
      <c r="E30" s="31">
        <v>106.4</v>
      </c>
      <c r="G30" s="33"/>
    </row>
    <row r="31" spans="1:7" ht="15">
      <c r="A31" s="27">
        <v>2001</v>
      </c>
      <c r="B31" s="31">
        <v>53</v>
      </c>
      <c r="C31" s="31">
        <v>48.9</v>
      </c>
      <c r="E31" s="31">
        <v>108.2</v>
      </c>
      <c r="G31" s="33"/>
    </row>
    <row r="32" spans="1:7" ht="15">
      <c r="A32" s="27">
        <v>2002</v>
      </c>
      <c r="B32" s="31">
        <v>49</v>
      </c>
      <c r="C32" s="31">
        <v>44.9</v>
      </c>
      <c r="E32" s="31">
        <v>109.3</v>
      </c>
      <c r="G32" s="33"/>
    </row>
    <row r="33" spans="1:7" ht="15">
      <c r="A33" s="27">
        <v>2003</v>
      </c>
      <c r="B33" s="31">
        <v>48.6</v>
      </c>
      <c r="C33" s="31">
        <v>43.7</v>
      </c>
      <c r="E33" s="31">
        <v>111.3</v>
      </c>
      <c r="G33" s="33"/>
    </row>
    <row r="34" spans="1:7" ht="15">
      <c r="A34" s="27">
        <v>2004</v>
      </c>
      <c r="B34" s="31">
        <v>49.9</v>
      </c>
      <c r="C34" s="31">
        <v>44.6</v>
      </c>
      <c r="E34" s="31">
        <v>112</v>
      </c>
      <c r="G34" s="33"/>
    </row>
    <row r="35" spans="1:7" ht="15">
      <c r="A35" s="27">
        <v>2005</v>
      </c>
      <c r="B35" s="31">
        <v>50.3</v>
      </c>
      <c r="C35" s="31">
        <v>44.4</v>
      </c>
      <c r="E35" s="31">
        <v>113.3</v>
      </c>
      <c r="G35" s="33"/>
    </row>
    <row r="36" spans="1:7" ht="15">
      <c r="A36" s="27">
        <v>2006</v>
      </c>
      <c r="B36" s="31">
        <v>51.3</v>
      </c>
      <c r="C36" s="31">
        <v>44.8</v>
      </c>
      <c r="E36" s="31">
        <v>114.4</v>
      </c>
      <c r="G36" s="33"/>
    </row>
    <row r="37" spans="1:7" ht="15">
      <c r="A37" s="27">
        <v>2007</v>
      </c>
      <c r="B37" s="31">
        <v>51.6</v>
      </c>
      <c r="C37" s="31">
        <v>44.4</v>
      </c>
      <c r="E37" s="31">
        <v>116</v>
      </c>
      <c r="G37" s="33"/>
    </row>
    <row r="38" spans="1:7" ht="15">
      <c r="A38" s="27">
        <v>2008</v>
      </c>
      <c r="B38" s="31">
        <v>55</v>
      </c>
      <c r="C38" s="31">
        <v>47.1</v>
      </c>
      <c r="E38" s="31">
        <v>116.8</v>
      </c>
      <c r="G38" s="33"/>
    </row>
    <row r="39" spans="1:7" ht="15">
      <c r="A39" s="27">
        <v>2009</v>
      </c>
      <c r="B39" s="31">
        <v>52.6</v>
      </c>
      <c r="C39" s="31">
        <v>44.9</v>
      </c>
      <c r="E39" s="31">
        <v>117.2</v>
      </c>
      <c r="G39" s="33"/>
    </row>
    <row r="40" spans="1:7" ht="15">
      <c r="A40" s="27">
        <v>2010</v>
      </c>
      <c r="B40" s="31">
        <v>53.2</v>
      </c>
      <c r="C40" s="31">
        <v>45.3</v>
      </c>
      <c r="E40" s="31">
        <v>117.5</v>
      </c>
      <c r="G40" s="33"/>
    </row>
    <row r="41" spans="1:7" ht="15">
      <c r="A41" s="27">
        <v>2011</v>
      </c>
      <c r="B41" s="31">
        <v>52.9</v>
      </c>
      <c r="C41" s="31">
        <v>44.1</v>
      </c>
      <c r="E41" s="31">
        <v>119.9</v>
      </c>
      <c r="G41" s="33"/>
    </row>
    <row r="42" spans="1:7" ht="15">
      <c r="A42" s="27">
        <v>2012</v>
      </c>
      <c r="B42" s="31">
        <v>53.8</v>
      </c>
      <c r="C42" s="31">
        <v>44.4</v>
      </c>
      <c r="E42" s="31">
        <v>121.1</v>
      </c>
      <c r="G42" s="33"/>
    </row>
    <row r="43" spans="1:7" ht="15">
      <c r="A43" s="27">
        <v>2013</v>
      </c>
      <c r="B43" s="31">
        <v>56.7</v>
      </c>
      <c r="C43" s="31">
        <v>46.3</v>
      </c>
      <c r="E43" s="31">
        <v>122.5</v>
      </c>
      <c r="G43" s="33"/>
    </row>
    <row r="44" spans="1:7" ht="15">
      <c r="A44" s="34">
        <v>2014</v>
      </c>
      <c r="B44" s="31">
        <v>53.2</v>
      </c>
      <c r="C44" s="31">
        <v>43.3</v>
      </c>
      <c r="E44" s="31">
        <v>123</v>
      </c>
      <c r="G44" s="33"/>
    </row>
    <row r="45" spans="1:7" ht="15">
      <c r="A45" s="27">
        <v>2015</v>
      </c>
      <c r="B45" s="31">
        <v>53.6</v>
      </c>
      <c r="C45" s="31">
        <v>43</v>
      </c>
      <c r="E45" s="31">
        <v>124.6</v>
      </c>
      <c r="G45" s="33"/>
    </row>
    <row r="46" spans="1:7" ht="15">
      <c r="A46" s="27">
        <v>2016</v>
      </c>
      <c r="B46" s="31">
        <v>54.9</v>
      </c>
      <c r="C46" s="31">
        <v>43.6</v>
      </c>
      <c r="E46" s="31">
        <v>125.8</v>
      </c>
      <c r="G46" s="33"/>
    </row>
    <row r="47" spans="1:7" ht="15">
      <c r="A47" s="27">
        <v>2017</v>
      </c>
      <c r="B47" s="31">
        <v>56.2</v>
      </c>
      <c r="C47" s="31">
        <v>44.5</v>
      </c>
      <c r="E47" s="31">
        <v>126.2</v>
      </c>
      <c r="G47" s="33"/>
    </row>
    <row r="48" spans="1:7" ht="15">
      <c r="A48" s="27">
        <v>2018</v>
      </c>
      <c r="B48" s="31">
        <v>56</v>
      </c>
      <c r="C48" s="31">
        <v>43.9</v>
      </c>
      <c r="E48" s="31">
        <v>127.6</v>
      </c>
      <c r="G48" s="33"/>
    </row>
    <row r="49" spans="1:7" ht="15">
      <c r="A49" s="27"/>
      <c r="B49" s="31"/>
      <c r="C49" s="31"/>
      <c r="E49" s="31"/>
      <c r="G49" s="33"/>
    </row>
    <row r="50" spans="1:3" ht="15">
      <c r="A50" s="35"/>
      <c r="B50" s="35"/>
      <c r="C50" s="35"/>
    </row>
    <row r="51" spans="2:3" ht="15">
      <c r="B51" s="35"/>
      <c r="C51" s="35"/>
    </row>
    <row r="52" spans="2:3" ht="15">
      <c r="B52" s="8"/>
      <c r="C52" s="8"/>
    </row>
    <row r="53" spans="2:3" ht="15">
      <c r="B53" s="8"/>
      <c r="C53" s="8"/>
    </row>
    <row r="54" spans="2:3" ht="15">
      <c r="B54" s="8"/>
      <c r="C54" s="8"/>
    </row>
    <row r="55" spans="2:3" ht="15">
      <c r="B55" s="8"/>
      <c r="C55" s="8"/>
    </row>
    <row r="72" spans="1:3" ht="15">
      <c r="A72" s="36"/>
      <c r="B72" s="36"/>
      <c r="C72" s="36"/>
    </row>
    <row r="82" spans="1:3" ht="17.25">
      <c r="A82" s="37"/>
      <c r="B82" s="37"/>
      <c r="C82" s="37"/>
    </row>
    <row r="125" spans="1:3" ht="15">
      <c r="A125" s="8"/>
      <c r="B125" s="8"/>
      <c r="C125" s="8"/>
    </row>
    <row r="126" spans="1:3" ht="15">
      <c r="A126" s="8"/>
      <c r="B126" s="8"/>
      <c r="C126" s="8"/>
    </row>
    <row r="128" spans="1:3" ht="15">
      <c r="A128" s="8"/>
      <c r="B128" s="8"/>
      <c r="C128" s="8"/>
    </row>
    <row r="129" spans="1:3" ht="15">
      <c r="A129" s="8"/>
      <c r="B129" s="8"/>
      <c r="C129" s="8"/>
    </row>
    <row r="130" spans="1:3" ht="15">
      <c r="A130" s="8"/>
      <c r="B130" s="8"/>
      <c r="C130" s="8"/>
    </row>
    <row r="136" spans="1:3" ht="15">
      <c r="A136" s="8"/>
      <c r="B136" s="8"/>
      <c r="C136" s="8"/>
    </row>
  </sheetData>
  <sheetProtection/>
  <printOptions/>
  <pageMargins left="0.3" right="0.3" top="0.63" bottom="0.62" header="0.5" footer="0.5"/>
  <pageSetup fitToHeight="1" fitToWidth="1" horizontalDpi="600" verticalDpi="600" orientation="portrait" scale="72"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J37"/>
  <sheetViews>
    <sheetView zoomScaleSheetLayoutView="130" zoomScalePageLayoutView="0" workbookViewId="0" topLeftCell="A21">
      <selection activeCell="A29" sqref="A29:IV29"/>
    </sheetView>
  </sheetViews>
  <sheetFormatPr defaultColWidth="9.140625" defaultRowHeight="15"/>
  <cols>
    <col min="1" max="1" width="14.00390625" style="1" customWidth="1"/>
    <col min="2" max="2" width="3.7109375" style="1" customWidth="1"/>
    <col min="3" max="3" width="19.57421875" style="1" customWidth="1"/>
    <col min="4" max="4" width="18.28125" style="1" customWidth="1"/>
    <col min="5" max="5" width="11.140625" style="1" customWidth="1"/>
    <col min="6" max="16384" width="9.140625" style="1" customWidth="1"/>
  </cols>
  <sheetData>
    <row r="1" ht="15">
      <c r="A1" s="23" t="s">
        <v>95</v>
      </c>
    </row>
    <row r="2" ht="15">
      <c r="A2" s="23" t="s">
        <v>7</v>
      </c>
    </row>
    <row r="3" ht="15">
      <c r="A3" s="26" t="s">
        <v>108</v>
      </c>
    </row>
    <row r="5" spans="3:4" ht="15">
      <c r="C5" s="27" t="s">
        <v>8</v>
      </c>
      <c r="D5" s="27" t="s">
        <v>9</v>
      </c>
    </row>
    <row r="6" spans="2:4" ht="15">
      <c r="B6" s="27"/>
      <c r="C6" s="27" t="s">
        <v>10</v>
      </c>
      <c r="D6" s="27" t="s">
        <v>11</v>
      </c>
    </row>
    <row r="7" spans="1:10" ht="15">
      <c r="A7" s="27">
        <v>1997</v>
      </c>
      <c r="B7" s="27"/>
      <c r="C7" s="39">
        <v>1.747</v>
      </c>
      <c r="D7" s="31">
        <v>61.7</v>
      </c>
      <c r="E7" s="40"/>
      <c r="F7" s="38"/>
      <c r="G7" s="41"/>
      <c r="H7" s="42"/>
      <c r="I7" s="43"/>
      <c r="J7" s="42"/>
    </row>
    <row r="8" spans="1:10" ht="15">
      <c r="A8" s="27">
        <v>1998</v>
      </c>
      <c r="B8" s="27"/>
      <c r="C8" s="39">
        <v>1.767</v>
      </c>
      <c r="D8" s="31">
        <v>74</v>
      </c>
      <c r="E8" s="40"/>
      <c r="F8" s="38"/>
      <c r="G8" s="41"/>
      <c r="H8" s="42"/>
      <c r="I8" s="43"/>
      <c r="J8" s="42"/>
    </row>
    <row r="9" spans="1:10" ht="15">
      <c r="A9" s="27">
        <v>1999</v>
      </c>
      <c r="B9" s="27"/>
      <c r="C9" s="39">
        <v>1.732</v>
      </c>
      <c r="D9" s="31">
        <v>75.2</v>
      </c>
      <c r="E9" s="40"/>
      <c r="F9" s="38"/>
      <c r="G9" s="41"/>
      <c r="H9" s="42"/>
      <c r="I9" s="43"/>
      <c r="J9" s="42"/>
    </row>
    <row r="10" spans="1:10" ht="15">
      <c r="A10" s="44" t="s">
        <v>12</v>
      </c>
      <c r="B10" s="27"/>
      <c r="C10" s="39">
        <v>1.769</v>
      </c>
      <c r="D10" s="31">
        <v>86</v>
      </c>
      <c r="E10" s="40"/>
      <c r="F10" s="38"/>
      <c r="G10" s="41"/>
      <c r="H10" s="42"/>
      <c r="I10" s="43"/>
      <c r="J10" s="42"/>
    </row>
    <row r="11" spans="1:10" ht="15">
      <c r="A11" s="27">
        <v>2001</v>
      </c>
      <c r="B11" s="27"/>
      <c r="C11" s="39">
        <v>1.777</v>
      </c>
      <c r="D11" s="31">
        <v>94.2</v>
      </c>
      <c r="E11" s="40"/>
      <c r="F11" s="38"/>
      <c r="G11" s="41"/>
      <c r="H11" s="42"/>
      <c r="I11" s="43"/>
      <c r="J11" s="42"/>
    </row>
    <row r="12" spans="1:10" ht="15">
      <c r="A12" s="27">
        <v>2002</v>
      </c>
      <c r="B12" s="27"/>
      <c r="C12" s="39">
        <v>1.775</v>
      </c>
      <c r="D12" s="31">
        <v>87</v>
      </c>
      <c r="E12" s="40"/>
      <c r="F12" s="38"/>
      <c r="G12" s="41"/>
      <c r="H12" s="42"/>
      <c r="I12" s="43"/>
      <c r="J12" s="42"/>
    </row>
    <row r="13" spans="1:10" ht="15">
      <c r="A13" s="27">
        <v>2003</v>
      </c>
      <c r="B13" s="27"/>
      <c r="C13" s="39">
        <v>1.723</v>
      </c>
      <c r="D13" s="31">
        <v>83.7</v>
      </c>
      <c r="E13" s="40"/>
      <c r="F13" s="38"/>
      <c r="G13" s="41"/>
      <c r="H13" s="42"/>
      <c r="I13" s="43"/>
      <c r="J13" s="42"/>
    </row>
    <row r="14" spans="1:10" ht="15">
      <c r="A14" s="27">
        <v>2004</v>
      </c>
      <c r="B14" s="27"/>
      <c r="C14" s="39">
        <v>1.721</v>
      </c>
      <c r="D14" s="31">
        <v>85.9</v>
      </c>
      <c r="E14" s="40"/>
      <c r="F14" s="38"/>
      <c r="G14" s="41"/>
      <c r="H14" s="42"/>
      <c r="I14" s="43"/>
      <c r="J14" s="42"/>
    </row>
    <row r="15" spans="1:10" ht="15">
      <c r="A15" s="27">
        <v>2005</v>
      </c>
      <c r="B15" s="27"/>
      <c r="C15" s="39">
        <v>1.707</v>
      </c>
      <c r="D15" s="31">
        <v>85.9</v>
      </c>
      <c r="E15" s="40"/>
      <c r="F15" s="38"/>
      <c r="G15" s="41"/>
      <c r="H15" s="42"/>
      <c r="I15" s="43"/>
      <c r="J15" s="42"/>
    </row>
    <row r="16" spans="1:10" ht="15">
      <c r="A16" s="27">
        <v>2006</v>
      </c>
      <c r="B16" s="27"/>
      <c r="C16" s="39">
        <v>1.763</v>
      </c>
      <c r="D16" s="31">
        <v>90.4</v>
      </c>
      <c r="E16" s="40"/>
      <c r="F16" s="38"/>
      <c r="G16" s="41"/>
      <c r="H16" s="42"/>
      <c r="I16" s="43"/>
      <c r="J16" s="42"/>
    </row>
    <row r="17" spans="1:10" s="27" customFormat="1" ht="15">
      <c r="A17" s="27">
        <v>2007</v>
      </c>
      <c r="C17" s="39">
        <v>1.744</v>
      </c>
      <c r="D17" s="31">
        <v>90</v>
      </c>
      <c r="E17" s="45"/>
      <c r="F17" s="38"/>
      <c r="G17" s="46"/>
      <c r="H17" s="42"/>
      <c r="I17" s="43"/>
      <c r="J17" s="42"/>
    </row>
    <row r="18" spans="1:10" ht="15">
      <c r="A18" s="27">
        <v>2008</v>
      </c>
      <c r="C18" s="39">
        <v>1.751</v>
      </c>
      <c r="D18" s="31">
        <v>96.3</v>
      </c>
      <c r="E18" s="31"/>
      <c r="G18" s="41"/>
      <c r="H18" s="42"/>
      <c r="I18" s="43"/>
      <c r="J18" s="42"/>
    </row>
    <row r="19" spans="1:10" ht="15">
      <c r="A19" s="27">
        <v>2009</v>
      </c>
      <c r="C19" s="39">
        <v>1.729</v>
      </c>
      <c r="D19" s="31">
        <v>90.9</v>
      </c>
      <c r="E19" s="31"/>
      <c r="G19" s="41"/>
      <c r="H19" s="42"/>
      <c r="I19" s="43"/>
      <c r="J19" s="42"/>
    </row>
    <row r="20" spans="1:10" ht="15">
      <c r="A20" s="27">
        <v>2010</v>
      </c>
      <c r="C20" s="39">
        <v>1.748</v>
      </c>
      <c r="D20" s="31">
        <v>93</v>
      </c>
      <c r="E20" s="31"/>
      <c r="G20" s="41"/>
      <c r="H20" s="42"/>
      <c r="I20" s="43"/>
      <c r="J20" s="42"/>
    </row>
    <row r="21" spans="1:10" ht="15">
      <c r="A21" s="27">
        <v>2011</v>
      </c>
      <c r="C21" s="39">
        <v>1.728</v>
      </c>
      <c r="D21" s="31">
        <v>91.4</v>
      </c>
      <c r="E21" s="31"/>
      <c r="G21" s="41"/>
      <c r="H21" s="42"/>
      <c r="I21" s="43"/>
      <c r="J21" s="42"/>
    </row>
    <row r="22" spans="1:10" ht="15">
      <c r="A22" s="27">
        <v>2012</v>
      </c>
      <c r="C22" s="39">
        <v>1.717</v>
      </c>
      <c r="D22" s="31">
        <v>92.4</v>
      </c>
      <c r="G22" s="41"/>
      <c r="H22" s="42"/>
      <c r="I22" s="43"/>
      <c r="J22" s="42"/>
    </row>
    <row r="23" spans="1:4" ht="15">
      <c r="A23" s="27">
        <v>2013</v>
      </c>
      <c r="C23" s="39">
        <v>1.697</v>
      </c>
      <c r="D23" s="31">
        <v>96.2</v>
      </c>
    </row>
    <row r="24" spans="1:4" ht="15">
      <c r="A24" s="27" t="s">
        <v>13</v>
      </c>
      <c r="C24" s="39">
        <v>1.7</v>
      </c>
      <c r="D24" s="31">
        <v>90.4</v>
      </c>
    </row>
    <row r="25" spans="1:4" ht="15">
      <c r="A25" s="27" t="s">
        <v>14</v>
      </c>
      <c r="C25" s="39">
        <v>1.696</v>
      </c>
      <c r="D25" s="31">
        <v>90.9</v>
      </c>
    </row>
    <row r="26" spans="1:4" ht="15">
      <c r="A26" s="27" t="s">
        <v>15</v>
      </c>
      <c r="C26" s="39">
        <v>1.713</v>
      </c>
      <c r="D26" s="31">
        <v>94</v>
      </c>
    </row>
    <row r="27" spans="1:4" ht="15">
      <c r="A27" s="27" t="s">
        <v>16</v>
      </c>
      <c r="C27" s="39">
        <v>1.779</v>
      </c>
      <c r="D27" s="31">
        <v>100</v>
      </c>
    </row>
    <row r="28" spans="1:4" ht="15">
      <c r="A28" s="27" t="s">
        <v>107</v>
      </c>
      <c r="C28" s="39">
        <v>1.777</v>
      </c>
      <c r="D28" s="31">
        <v>99.5</v>
      </c>
    </row>
    <row r="29" spans="1:4" ht="15">
      <c r="A29" s="27"/>
      <c r="C29" s="39"/>
      <c r="D29" s="31"/>
    </row>
    <row r="30" spans="1:4" ht="15">
      <c r="A30" s="27"/>
      <c r="C30" s="39"/>
      <c r="D30" s="31"/>
    </row>
    <row r="31" spans="1:4" ht="15">
      <c r="A31" s="8"/>
      <c r="C31" s="39"/>
      <c r="D31" s="31"/>
    </row>
    <row r="34" spans="1:2" ht="15">
      <c r="A34" s="2"/>
      <c r="B34" s="2"/>
    </row>
    <row r="35" ht="15">
      <c r="B35" s="23"/>
    </row>
    <row r="36" ht="15">
      <c r="B36" s="23"/>
    </row>
    <row r="37" ht="15">
      <c r="B37" s="23"/>
    </row>
    <row r="48" ht="11.25" customHeight="1"/>
  </sheetData>
  <sheetProtection/>
  <printOptions/>
  <pageMargins left="0.75" right="0.75" top="1" bottom="1" header="0.5" footer="0.5"/>
  <pageSetup fitToHeight="1" fitToWidth="1"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N57"/>
  <sheetViews>
    <sheetView zoomScaleSheetLayoutView="115" zoomScalePageLayoutView="0" workbookViewId="0" topLeftCell="A21">
      <selection activeCell="A32" sqref="A32:IV32"/>
    </sheetView>
  </sheetViews>
  <sheetFormatPr defaultColWidth="9.140625" defaultRowHeight="15"/>
  <cols>
    <col min="1" max="1" width="17.140625" style="1" customWidth="1"/>
    <col min="2" max="2" width="15.8515625" style="27" customWidth="1"/>
    <col min="3" max="5" width="7.8515625" style="27" customWidth="1"/>
    <col min="6" max="6" width="10.7109375" style="1" customWidth="1"/>
    <col min="7" max="7" width="9.140625" style="1" customWidth="1"/>
    <col min="8" max="8" width="9.140625" style="27" customWidth="1"/>
    <col min="9" max="16384" width="9.140625" style="1" customWidth="1"/>
  </cols>
  <sheetData>
    <row r="1" spans="1:11" ht="15">
      <c r="A1" s="47" t="s">
        <v>96</v>
      </c>
      <c r="B1" s="47"/>
      <c r="H1" s="1"/>
      <c r="J1" s="24"/>
      <c r="K1" s="25"/>
    </row>
    <row r="2" spans="1:2" ht="15">
      <c r="A2" s="47" t="s">
        <v>17</v>
      </c>
      <c r="B2" s="48"/>
    </row>
    <row r="3" spans="1:2" ht="17.25">
      <c r="A3" s="26" t="s">
        <v>109</v>
      </c>
      <c r="B3" s="48"/>
    </row>
    <row r="4" spans="1:2" ht="15">
      <c r="A4" s="26"/>
      <c r="B4" s="48"/>
    </row>
    <row r="5" spans="1:6" ht="15">
      <c r="A5" s="26"/>
      <c r="B5" s="121" t="s">
        <v>18</v>
      </c>
      <c r="C5" s="121"/>
      <c r="D5" s="121"/>
      <c r="E5" s="121"/>
      <c r="F5" s="121"/>
    </row>
    <row r="6" spans="2:14" ht="15">
      <c r="B6" s="1" t="s">
        <v>19</v>
      </c>
      <c r="C6" s="8" t="s">
        <v>20</v>
      </c>
      <c r="D6" s="8" t="s">
        <v>21</v>
      </c>
      <c r="E6" s="8" t="s">
        <v>22</v>
      </c>
      <c r="F6" s="8" t="s">
        <v>23</v>
      </c>
      <c r="G6" s="48"/>
      <c r="H6" s="48"/>
      <c r="I6" s="48"/>
      <c r="J6" s="48"/>
      <c r="K6" s="48"/>
      <c r="L6" s="48"/>
      <c r="M6" s="48"/>
      <c r="N6" s="48"/>
    </row>
    <row r="7" spans="1:14" ht="15">
      <c r="A7" s="27">
        <v>1994</v>
      </c>
      <c r="B7" s="49">
        <v>0.26</v>
      </c>
      <c r="C7" s="49">
        <v>0.36</v>
      </c>
      <c r="D7" s="49">
        <v>0.34</v>
      </c>
      <c r="E7" s="49">
        <v>0.3</v>
      </c>
      <c r="F7" s="49">
        <v>0.17</v>
      </c>
      <c r="G7" s="48"/>
      <c r="H7" s="48"/>
      <c r="I7" s="48"/>
      <c r="J7" s="48"/>
      <c r="K7" s="48"/>
      <c r="L7" s="48"/>
      <c r="M7" s="48"/>
      <c r="N7" s="48"/>
    </row>
    <row r="8" spans="1:13" ht="15">
      <c r="A8" s="27">
        <v>1995</v>
      </c>
      <c r="B8" s="27">
        <v>25</v>
      </c>
      <c r="C8" s="27">
        <v>36</v>
      </c>
      <c r="D8" s="27">
        <v>38</v>
      </c>
      <c r="E8" s="27">
        <v>33</v>
      </c>
      <c r="F8" s="27">
        <v>16</v>
      </c>
      <c r="G8" s="48"/>
      <c r="H8" s="34"/>
      <c r="I8" s="34"/>
      <c r="J8" s="34"/>
      <c r="K8" s="34"/>
      <c r="L8" s="34"/>
      <c r="M8" s="48"/>
    </row>
    <row r="9" spans="1:13" ht="15">
      <c r="A9" s="27">
        <v>1996</v>
      </c>
      <c r="B9" s="27">
        <v>28</v>
      </c>
      <c r="C9" s="27">
        <v>41</v>
      </c>
      <c r="D9" s="27">
        <v>38</v>
      </c>
      <c r="E9" s="27">
        <v>37</v>
      </c>
      <c r="F9" s="27">
        <v>22</v>
      </c>
      <c r="G9" s="48"/>
      <c r="H9" s="34"/>
      <c r="I9" s="34"/>
      <c r="J9" s="34"/>
      <c r="K9" s="34"/>
      <c r="L9" s="34"/>
      <c r="M9" s="48"/>
    </row>
    <row r="10" spans="1:12" ht="15">
      <c r="A10" s="27">
        <v>1997</v>
      </c>
      <c r="B10" s="27">
        <v>27</v>
      </c>
      <c r="C10" s="27">
        <v>42</v>
      </c>
      <c r="D10" s="27">
        <v>44</v>
      </c>
      <c r="E10" s="27">
        <v>41</v>
      </c>
      <c r="F10" s="27">
        <v>24</v>
      </c>
      <c r="G10" s="48"/>
      <c r="H10" s="34"/>
      <c r="I10" s="34"/>
      <c r="J10" s="34"/>
      <c r="K10" s="34"/>
      <c r="L10" s="34"/>
    </row>
    <row r="11" spans="1:13" ht="15">
      <c r="A11" s="27">
        <v>1998</v>
      </c>
      <c r="B11" s="27">
        <v>33</v>
      </c>
      <c r="C11" s="27">
        <v>50</v>
      </c>
      <c r="D11" s="27">
        <v>49</v>
      </c>
      <c r="E11" s="27">
        <v>45</v>
      </c>
      <c r="F11" s="27">
        <v>30</v>
      </c>
      <c r="G11" s="27"/>
      <c r="H11" s="34"/>
      <c r="I11" s="34"/>
      <c r="J11" s="34"/>
      <c r="K11" s="34"/>
      <c r="L11" s="34"/>
      <c r="M11" s="27"/>
    </row>
    <row r="12" spans="1:13" ht="15">
      <c r="A12" s="27">
        <v>1999</v>
      </c>
      <c r="B12" s="27">
        <v>36</v>
      </c>
      <c r="C12" s="27">
        <v>51</v>
      </c>
      <c r="D12" s="27">
        <v>52</v>
      </c>
      <c r="E12" s="27">
        <v>42</v>
      </c>
      <c r="F12" s="27">
        <v>28</v>
      </c>
      <c r="G12" s="34"/>
      <c r="H12" s="34"/>
      <c r="I12" s="34"/>
      <c r="J12" s="34"/>
      <c r="K12" s="34"/>
      <c r="L12" s="34"/>
      <c r="M12" s="27"/>
    </row>
    <row r="13" spans="1:13" ht="15">
      <c r="A13" s="27">
        <v>2000</v>
      </c>
      <c r="B13" s="27">
        <v>37</v>
      </c>
      <c r="C13" s="27">
        <v>57</v>
      </c>
      <c r="D13" s="27">
        <v>59</v>
      </c>
      <c r="E13" s="27">
        <v>51</v>
      </c>
      <c r="F13" s="27">
        <v>27</v>
      </c>
      <c r="G13" s="34"/>
      <c r="H13" s="34"/>
      <c r="I13" s="34"/>
      <c r="J13" s="34"/>
      <c r="K13" s="34"/>
      <c r="L13" s="34"/>
      <c r="M13" s="27"/>
    </row>
    <row r="14" spans="1:13" ht="15">
      <c r="A14" s="27">
        <v>2001</v>
      </c>
      <c r="B14" s="27">
        <v>45</v>
      </c>
      <c r="C14" s="27">
        <v>59</v>
      </c>
      <c r="D14" s="27">
        <v>59</v>
      </c>
      <c r="E14" s="27">
        <v>49</v>
      </c>
      <c r="F14" s="27">
        <v>33</v>
      </c>
      <c r="G14" s="34"/>
      <c r="H14" s="34"/>
      <c r="I14" s="34"/>
      <c r="J14" s="34"/>
      <c r="K14" s="34"/>
      <c r="L14" s="34"/>
      <c r="M14" s="27"/>
    </row>
    <row r="15" spans="1:13" ht="15">
      <c r="A15" s="27">
        <v>2002</v>
      </c>
      <c r="B15" s="27">
        <v>38</v>
      </c>
      <c r="C15" s="27">
        <v>51</v>
      </c>
      <c r="D15" s="27">
        <v>58</v>
      </c>
      <c r="E15" s="27">
        <v>49</v>
      </c>
      <c r="F15" s="27">
        <v>30</v>
      </c>
      <c r="G15" s="34"/>
      <c r="H15" s="34"/>
      <c r="I15" s="34"/>
      <c r="J15" s="34"/>
      <c r="K15" s="34"/>
      <c r="L15" s="34"/>
      <c r="M15" s="27"/>
    </row>
    <row r="16" spans="1:13" ht="15">
      <c r="A16" s="27">
        <v>2003</v>
      </c>
      <c r="B16" s="27">
        <v>36</v>
      </c>
      <c r="C16" s="27">
        <v>50</v>
      </c>
      <c r="D16" s="27">
        <v>56</v>
      </c>
      <c r="E16" s="27">
        <v>48</v>
      </c>
      <c r="F16" s="27">
        <v>30</v>
      </c>
      <c r="G16" s="34"/>
      <c r="H16" s="34"/>
      <c r="I16" s="34"/>
      <c r="J16" s="34"/>
      <c r="K16" s="34"/>
      <c r="L16" s="34"/>
      <c r="M16" s="27"/>
    </row>
    <row r="17" spans="1:13" ht="15">
      <c r="A17" s="27">
        <v>2004</v>
      </c>
      <c r="B17" s="27">
        <v>37</v>
      </c>
      <c r="C17" s="27">
        <v>55</v>
      </c>
      <c r="D17" s="27">
        <v>53</v>
      </c>
      <c r="E17" s="27">
        <v>50</v>
      </c>
      <c r="F17" s="27">
        <v>30</v>
      </c>
      <c r="G17" s="34"/>
      <c r="H17" s="34"/>
      <c r="I17" s="34"/>
      <c r="J17" s="34"/>
      <c r="K17" s="34"/>
      <c r="L17" s="34"/>
      <c r="M17" s="27"/>
    </row>
    <row r="18" spans="1:13" ht="15">
      <c r="A18" s="27">
        <v>2005</v>
      </c>
      <c r="B18" s="27">
        <v>37</v>
      </c>
      <c r="C18" s="27">
        <v>53</v>
      </c>
      <c r="D18" s="27">
        <v>53</v>
      </c>
      <c r="E18" s="27">
        <v>52</v>
      </c>
      <c r="F18" s="27">
        <v>30</v>
      </c>
      <c r="G18" s="34"/>
      <c r="H18" s="34"/>
      <c r="I18" s="34"/>
      <c r="J18" s="34"/>
      <c r="K18" s="34"/>
      <c r="L18" s="34"/>
      <c r="M18" s="27"/>
    </row>
    <row r="19" spans="1:13" ht="15">
      <c r="A19" s="27">
        <v>2006</v>
      </c>
      <c r="B19" s="27">
        <v>34</v>
      </c>
      <c r="C19" s="27">
        <v>49</v>
      </c>
      <c r="D19" s="27">
        <v>60</v>
      </c>
      <c r="E19" s="27">
        <v>49</v>
      </c>
      <c r="F19" s="27">
        <v>33</v>
      </c>
      <c r="G19" s="34"/>
      <c r="H19" s="34"/>
      <c r="I19" s="34"/>
      <c r="J19" s="34"/>
      <c r="K19" s="34"/>
      <c r="L19" s="34"/>
      <c r="M19" s="27"/>
    </row>
    <row r="20" spans="1:13" ht="15">
      <c r="A20" s="27">
        <v>2007</v>
      </c>
      <c r="B20" s="27">
        <v>35</v>
      </c>
      <c r="C20" s="27">
        <v>49</v>
      </c>
      <c r="D20" s="27">
        <v>52</v>
      </c>
      <c r="E20" s="27">
        <v>54</v>
      </c>
      <c r="F20" s="27">
        <v>34</v>
      </c>
      <c r="G20" s="34"/>
      <c r="H20" s="34"/>
      <c r="I20" s="34"/>
      <c r="J20" s="34"/>
      <c r="K20" s="34"/>
      <c r="L20" s="34"/>
      <c r="M20" s="27"/>
    </row>
    <row r="21" spans="1:13" ht="15">
      <c r="A21" s="27">
        <v>2008</v>
      </c>
      <c r="B21" s="27">
        <v>38</v>
      </c>
      <c r="C21" s="27">
        <v>54</v>
      </c>
      <c r="D21" s="27">
        <v>58</v>
      </c>
      <c r="E21" s="27">
        <v>52</v>
      </c>
      <c r="F21" s="27">
        <v>35</v>
      </c>
      <c r="G21" s="34"/>
      <c r="H21" s="34"/>
      <c r="I21" s="34"/>
      <c r="J21" s="34"/>
      <c r="K21" s="34"/>
      <c r="L21" s="34"/>
      <c r="M21" s="27"/>
    </row>
    <row r="22" spans="1:13" ht="15">
      <c r="A22" s="27">
        <v>2009</v>
      </c>
      <c r="B22" s="27">
        <v>35</v>
      </c>
      <c r="C22" s="27">
        <v>51</v>
      </c>
      <c r="D22" s="27">
        <v>57</v>
      </c>
      <c r="E22" s="27">
        <v>49</v>
      </c>
      <c r="F22" s="27">
        <v>34</v>
      </c>
      <c r="G22" s="34"/>
      <c r="H22" s="34"/>
      <c r="I22" s="34"/>
      <c r="J22" s="34"/>
      <c r="K22" s="34"/>
      <c r="L22" s="34"/>
      <c r="M22" s="27"/>
    </row>
    <row r="23" spans="1:13" ht="15">
      <c r="A23" s="27">
        <v>2010</v>
      </c>
      <c r="B23" s="27">
        <v>33</v>
      </c>
      <c r="C23" s="27">
        <v>48</v>
      </c>
      <c r="D23" s="27">
        <v>57</v>
      </c>
      <c r="E23" s="27">
        <v>53</v>
      </c>
      <c r="F23" s="27">
        <v>37</v>
      </c>
      <c r="G23" s="34"/>
      <c r="H23" s="34"/>
      <c r="I23" s="34"/>
      <c r="J23" s="34"/>
      <c r="K23" s="34"/>
      <c r="L23" s="34"/>
      <c r="M23" s="27"/>
    </row>
    <row r="24" spans="1:13" ht="15">
      <c r="A24" s="27">
        <v>2011</v>
      </c>
      <c r="B24" s="27">
        <v>32</v>
      </c>
      <c r="C24" s="27">
        <v>52</v>
      </c>
      <c r="D24" s="27">
        <v>52</v>
      </c>
      <c r="E24" s="27">
        <v>50</v>
      </c>
      <c r="F24" s="27">
        <v>37</v>
      </c>
      <c r="G24" s="34"/>
      <c r="H24" s="34"/>
      <c r="I24" s="34"/>
      <c r="J24" s="34"/>
      <c r="K24" s="34"/>
      <c r="L24" s="34"/>
      <c r="M24" s="27"/>
    </row>
    <row r="25" spans="1:13" ht="15">
      <c r="A25" s="27">
        <v>2012</v>
      </c>
      <c r="B25" s="27">
        <v>34</v>
      </c>
      <c r="C25" s="27">
        <v>52</v>
      </c>
      <c r="D25" s="27">
        <v>53</v>
      </c>
      <c r="E25" s="27">
        <v>52</v>
      </c>
      <c r="F25" s="27">
        <v>34</v>
      </c>
      <c r="G25" s="34"/>
      <c r="H25" s="34"/>
      <c r="I25" s="34"/>
      <c r="J25" s="34"/>
      <c r="K25" s="34"/>
      <c r="L25" s="34"/>
      <c r="M25" s="27"/>
    </row>
    <row r="26" spans="1:13" ht="15">
      <c r="A26" s="27">
        <v>2013</v>
      </c>
      <c r="B26" s="27">
        <v>31</v>
      </c>
      <c r="C26" s="27">
        <v>49</v>
      </c>
      <c r="D26" s="27">
        <v>60</v>
      </c>
      <c r="E26" s="27">
        <v>58</v>
      </c>
      <c r="F26" s="27">
        <v>37</v>
      </c>
      <c r="G26" s="34"/>
      <c r="H26" s="34"/>
      <c r="I26" s="34"/>
      <c r="J26" s="34"/>
      <c r="K26" s="34"/>
      <c r="L26" s="34"/>
      <c r="M26" s="27"/>
    </row>
    <row r="27" spans="1:13" ht="15">
      <c r="A27" s="27">
        <v>2014</v>
      </c>
      <c r="B27" s="27">
        <v>34</v>
      </c>
      <c r="C27" s="27">
        <v>49</v>
      </c>
      <c r="D27" s="27">
        <v>53</v>
      </c>
      <c r="E27" s="27">
        <v>50</v>
      </c>
      <c r="F27" s="27">
        <v>34</v>
      </c>
      <c r="G27" s="34"/>
      <c r="H27" s="34"/>
      <c r="I27" s="34"/>
      <c r="J27" s="34"/>
      <c r="K27" s="34"/>
      <c r="L27" s="34"/>
      <c r="M27" s="27"/>
    </row>
    <row r="28" spans="1:13" ht="15">
      <c r="A28" s="27">
        <v>2015</v>
      </c>
      <c r="B28" s="27">
        <v>32</v>
      </c>
      <c r="C28" s="27">
        <v>48</v>
      </c>
      <c r="D28" s="27">
        <v>54</v>
      </c>
      <c r="E28" s="27">
        <v>48</v>
      </c>
      <c r="F28" s="27">
        <v>36</v>
      </c>
      <c r="G28" s="34"/>
      <c r="H28" s="34"/>
      <c r="I28" s="34"/>
      <c r="J28" s="34"/>
      <c r="K28" s="34"/>
      <c r="L28" s="34"/>
      <c r="M28" s="27"/>
    </row>
    <row r="29" spans="1:13" ht="15">
      <c r="A29" s="27">
        <v>2016</v>
      </c>
      <c r="B29" s="27">
        <v>35</v>
      </c>
      <c r="C29" s="27">
        <v>46</v>
      </c>
      <c r="D29" s="27">
        <v>54</v>
      </c>
      <c r="E29" s="27">
        <v>50</v>
      </c>
      <c r="F29" s="27">
        <v>37</v>
      </c>
      <c r="G29" s="34"/>
      <c r="H29" s="34"/>
      <c r="I29" s="34"/>
      <c r="J29" s="34"/>
      <c r="K29" s="34"/>
      <c r="L29" s="34"/>
      <c r="M29" s="27"/>
    </row>
    <row r="30" spans="1:13" ht="15">
      <c r="A30" s="27">
        <v>2017</v>
      </c>
      <c r="B30" s="27">
        <v>37</v>
      </c>
      <c r="C30" s="27">
        <v>47</v>
      </c>
      <c r="D30" s="27">
        <v>58</v>
      </c>
      <c r="E30" s="27">
        <v>51</v>
      </c>
      <c r="F30" s="27">
        <v>35</v>
      </c>
      <c r="G30" s="34"/>
      <c r="H30" s="34"/>
      <c r="I30" s="34"/>
      <c r="J30" s="34"/>
      <c r="K30" s="34"/>
      <c r="L30" s="34"/>
      <c r="M30" s="27"/>
    </row>
    <row r="31" spans="1:13" ht="15">
      <c r="A31" s="27">
        <v>2018</v>
      </c>
      <c r="B31" s="27">
        <v>36</v>
      </c>
      <c r="C31" s="27">
        <v>49</v>
      </c>
      <c r="D31" s="27">
        <v>54</v>
      </c>
      <c r="E31" s="27">
        <v>48</v>
      </c>
      <c r="F31" s="27">
        <v>37</v>
      </c>
      <c r="G31" s="34"/>
      <c r="H31" s="34"/>
      <c r="I31" s="34"/>
      <c r="J31" s="34"/>
      <c r="K31" s="34"/>
      <c r="L31" s="34"/>
      <c r="M31" s="27"/>
    </row>
    <row r="32" spans="1:13" ht="15">
      <c r="A32" s="27"/>
      <c r="F32" s="27"/>
      <c r="G32" s="34"/>
      <c r="H32" s="34"/>
      <c r="I32" s="34"/>
      <c r="J32" s="34"/>
      <c r="K32" s="34"/>
      <c r="L32" s="34"/>
      <c r="M32" s="27"/>
    </row>
    <row r="33" spans="1:6" ht="15">
      <c r="A33" s="8"/>
      <c r="B33" s="34"/>
      <c r="F33" s="34"/>
    </row>
    <row r="36" ht="15">
      <c r="A36" s="8"/>
    </row>
    <row r="44" spans="2:5" ht="15">
      <c r="B44" s="1"/>
      <c r="C44" s="1"/>
      <c r="D44" s="1"/>
      <c r="E44" s="1"/>
    </row>
    <row r="45" spans="2:5" ht="15">
      <c r="B45" s="1"/>
      <c r="C45" s="1"/>
      <c r="D45" s="1"/>
      <c r="E45" s="1"/>
    </row>
    <row r="46" spans="2:5" ht="15">
      <c r="B46" s="1"/>
      <c r="C46" s="1"/>
      <c r="D46" s="1"/>
      <c r="E46" s="1"/>
    </row>
    <row r="47" spans="2:5" ht="15">
      <c r="B47" s="1"/>
      <c r="C47" s="1"/>
      <c r="D47" s="1"/>
      <c r="E47" s="1"/>
    </row>
    <row r="48" spans="2:5" ht="15">
      <c r="B48" s="1"/>
      <c r="C48" s="1"/>
      <c r="D48" s="1"/>
      <c r="E48" s="1"/>
    </row>
    <row r="49" spans="2:5" ht="15">
      <c r="B49" s="1"/>
      <c r="C49" s="1"/>
      <c r="D49" s="1"/>
      <c r="E49" s="1"/>
    </row>
    <row r="50" spans="2:5" ht="15">
      <c r="B50" s="1"/>
      <c r="C50" s="1"/>
      <c r="D50" s="1"/>
      <c r="E50" s="1"/>
    </row>
    <row r="51" spans="2:5" ht="15">
      <c r="B51" s="1"/>
      <c r="C51" s="1"/>
      <c r="D51" s="1"/>
      <c r="E51" s="1"/>
    </row>
    <row r="52" spans="2:5" ht="15">
      <c r="B52" s="1"/>
      <c r="C52" s="1"/>
      <c r="D52" s="1"/>
      <c r="E52" s="1"/>
    </row>
    <row r="53" spans="2:5" ht="15">
      <c r="B53" s="1"/>
      <c r="C53" s="1"/>
      <c r="D53" s="1"/>
      <c r="E53" s="1"/>
    </row>
    <row r="54" spans="2:5" ht="15">
      <c r="B54" s="1"/>
      <c r="C54" s="1"/>
      <c r="D54" s="1"/>
      <c r="E54" s="1"/>
    </row>
    <row r="55" spans="2:5" ht="15">
      <c r="B55" s="1"/>
      <c r="C55" s="1"/>
      <c r="D55" s="1"/>
      <c r="E55" s="1"/>
    </row>
    <row r="56" spans="2:5" ht="15">
      <c r="B56" s="1"/>
      <c r="C56" s="1"/>
      <c r="D56" s="1"/>
      <c r="E56" s="1"/>
    </row>
    <row r="57" spans="2:5" ht="15">
      <c r="B57" s="1"/>
      <c r="C57" s="1"/>
      <c r="D57" s="1"/>
      <c r="E57" s="1"/>
    </row>
  </sheetData>
  <sheetProtection/>
  <mergeCells count="1">
    <mergeCell ref="B5:F5"/>
  </mergeCells>
  <printOptions/>
  <pageMargins left="0.5" right="0.5" top="1" bottom="1" header="0.5" footer="0.5"/>
  <pageSetup fitToHeight="1" fitToWidth="1"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O61"/>
  <sheetViews>
    <sheetView zoomScaleSheetLayoutView="100" zoomScalePageLayoutView="0" workbookViewId="0" topLeftCell="A44">
      <selection activeCell="O31" sqref="O31"/>
    </sheetView>
  </sheetViews>
  <sheetFormatPr defaultColWidth="8.8515625" defaultRowHeight="15"/>
  <cols>
    <col min="1" max="1" width="8.28125" style="1" customWidth="1"/>
    <col min="2" max="2" width="14.7109375" style="27" customWidth="1"/>
    <col min="3" max="3" width="9.00390625" style="27" customWidth="1"/>
    <col min="4" max="5" width="8.7109375" style="27" customWidth="1"/>
    <col min="6" max="6" width="9.7109375" style="27" customWidth="1"/>
    <col min="7" max="16384" width="8.8515625" style="1" customWidth="1"/>
  </cols>
  <sheetData>
    <row r="1" ht="15">
      <c r="A1" s="47" t="s">
        <v>97</v>
      </c>
    </row>
    <row r="2" ht="15">
      <c r="A2" s="23" t="s">
        <v>24</v>
      </c>
    </row>
    <row r="3" ht="17.25">
      <c r="A3" s="35" t="s">
        <v>110</v>
      </c>
    </row>
    <row r="4" ht="15">
      <c r="A4" s="35"/>
    </row>
    <row r="5" ht="15">
      <c r="A5" s="35"/>
    </row>
    <row r="6" spans="2:6" ht="15">
      <c r="B6" s="121" t="s">
        <v>25</v>
      </c>
      <c r="C6" s="121"/>
      <c r="D6" s="121"/>
      <c r="E6" s="121"/>
      <c r="F6" s="121"/>
    </row>
    <row r="7" spans="1:6" ht="15">
      <c r="A7" s="50"/>
      <c r="B7" s="1" t="s">
        <v>19</v>
      </c>
      <c r="C7" s="8" t="s">
        <v>20</v>
      </c>
      <c r="D7" s="8" t="s">
        <v>21</v>
      </c>
      <c r="E7" s="8" t="s">
        <v>22</v>
      </c>
      <c r="F7" s="8" t="s">
        <v>23</v>
      </c>
    </row>
    <row r="8" spans="1:15" ht="15">
      <c r="A8" s="28">
        <v>1994</v>
      </c>
      <c r="B8" s="51">
        <v>0.24</v>
      </c>
      <c r="C8" s="51">
        <v>0.29</v>
      </c>
      <c r="D8" s="51">
        <v>0.21</v>
      </c>
      <c r="E8" s="51">
        <v>0.13</v>
      </c>
      <c r="F8" s="51">
        <v>0.13</v>
      </c>
      <c r="H8" s="83"/>
      <c r="K8" s="52"/>
      <c r="L8" s="52"/>
      <c r="M8" s="52"/>
      <c r="N8" s="52"/>
      <c r="O8" s="52"/>
    </row>
    <row r="9" spans="1:13" ht="15">
      <c r="A9" s="28">
        <v>1995</v>
      </c>
      <c r="B9" s="34">
        <v>22</v>
      </c>
      <c r="C9" s="34">
        <v>29</v>
      </c>
      <c r="D9" s="27">
        <v>23</v>
      </c>
      <c r="E9" s="27">
        <v>14</v>
      </c>
      <c r="F9" s="27">
        <v>12</v>
      </c>
      <c r="H9" s="83"/>
      <c r="I9" s="52"/>
      <c r="J9" s="52"/>
      <c r="K9" s="52"/>
      <c r="L9" s="52"/>
      <c r="M9" s="52"/>
    </row>
    <row r="10" spans="1:13" ht="15">
      <c r="A10" s="28">
        <v>1996</v>
      </c>
      <c r="B10" s="34">
        <v>21</v>
      </c>
      <c r="C10" s="34">
        <v>29</v>
      </c>
      <c r="D10" s="27">
        <v>21</v>
      </c>
      <c r="E10" s="27">
        <v>14</v>
      </c>
      <c r="F10" s="27">
        <v>15</v>
      </c>
      <c r="H10" s="83"/>
      <c r="I10" s="52"/>
      <c r="J10" s="52"/>
      <c r="K10" s="52"/>
      <c r="L10" s="52"/>
      <c r="M10" s="52"/>
    </row>
    <row r="11" spans="1:13" ht="15">
      <c r="A11" s="28">
        <v>1997</v>
      </c>
      <c r="B11" s="34">
        <v>19</v>
      </c>
      <c r="C11" s="34">
        <v>28</v>
      </c>
      <c r="D11" s="27">
        <v>23</v>
      </c>
      <c r="E11" s="27">
        <v>15</v>
      </c>
      <c r="F11" s="27">
        <v>15</v>
      </c>
      <c r="H11" s="83"/>
      <c r="I11" s="52"/>
      <c r="J11" s="52"/>
      <c r="K11" s="52"/>
      <c r="L11" s="52"/>
      <c r="M11" s="52"/>
    </row>
    <row r="12" spans="1:13" ht="15">
      <c r="A12" s="28">
        <v>1998</v>
      </c>
      <c r="B12" s="34">
        <v>20</v>
      </c>
      <c r="C12" s="34">
        <v>28</v>
      </c>
      <c r="D12" s="27">
        <v>23</v>
      </c>
      <c r="E12" s="27">
        <v>14</v>
      </c>
      <c r="F12" s="27">
        <v>15</v>
      </c>
      <c r="H12" s="83"/>
      <c r="I12" s="52"/>
      <c r="J12" s="52"/>
      <c r="K12" s="52"/>
      <c r="L12" s="52"/>
      <c r="M12" s="52"/>
    </row>
    <row r="13" spans="1:13" ht="15">
      <c r="A13" s="28">
        <v>1999</v>
      </c>
      <c r="B13" s="34">
        <v>21</v>
      </c>
      <c r="C13" s="34">
        <v>28</v>
      </c>
      <c r="D13" s="27">
        <v>24</v>
      </c>
      <c r="E13" s="27">
        <v>13</v>
      </c>
      <c r="F13" s="27">
        <v>14</v>
      </c>
      <c r="H13" s="83"/>
      <c r="I13" s="52"/>
      <c r="J13" s="52"/>
      <c r="K13" s="52"/>
      <c r="L13" s="52"/>
      <c r="M13" s="52"/>
    </row>
    <row r="14" spans="1:13" ht="15">
      <c r="A14" s="27">
        <v>2000</v>
      </c>
      <c r="B14" s="34">
        <v>19</v>
      </c>
      <c r="C14" s="34">
        <v>28</v>
      </c>
      <c r="D14" s="27">
        <v>26</v>
      </c>
      <c r="E14" s="27">
        <v>14</v>
      </c>
      <c r="F14" s="27">
        <v>13</v>
      </c>
      <c r="H14" s="83"/>
      <c r="I14" s="52"/>
      <c r="J14" s="52"/>
      <c r="K14" s="52"/>
      <c r="L14" s="52"/>
      <c r="M14" s="52"/>
    </row>
    <row r="15" spans="1:13" ht="15">
      <c r="A15" s="27">
        <v>2001</v>
      </c>
      <c r="B15" s="34">
        <v>21</v>
      </c>
      <c r="C15" s="34">
        <v>27</v>
      </c>
      <c r="D15" s="27">
        <v>25</v>
      </c>
      <c r="E15" s="27">
        <v>13</v>
      </c>
      <c r="F15" s="27">
        <v>14</v>
      </c>
      <c r="H15" s="83"/>
      <c r="I15" s="52"/>
      <c r="J15" s="52"/>
      <c r="K15" s="52"/>
      <c r="L15" s="52"/>
      <c r="M15" s="52"/>
    </row>
    <row r="16" spans="1:13" ht="15">
      <c r="A16" s="27">
        <v>2002</v>
      </c>
      <c r="B16" s="34">
        <v>20</v>
      </c>
      <c r="C16" s="34">
        <v>25</v>
      </c>
      <c r="D16" s="27">
        <v>26</v>
      </c>
      <c r="E16" s="27">
        <v>15</v>
      </c>
      <c r="F16" s="27">
        <v>14</v>
      </c>
      <c r="H16" s="83"/>
      <c r="I16" s="52"/>
      <c r="J16" s="52"/>
      <c r="K16" s="52"/>
      <c r="L16" s="52"/>
      <c r="M16" s="52"/>
    </row>
    <row r="17" spans="1:13" ht="15">
      <c r="A17" s="27">
        <v>2003</v>
      </c>
      <c r="B17" s="34">
        <v>19</v>
      </c>
      <c r="C17" s="34">
        <v>25</v>
      </c>
      <c r="D17" s="27">
        <v>26</v>
      </c>
      <c r="E17" s="27">
        <v>16</v>
      </c>
      <c r="F17" s="27">
        <v>14</v>
      </c>
      <c r="H17" s="83"/>
      <c r="I17" s="52"/>
      <c r="J17" s="52"/>
      <c r="K17" s="52"/>
      <c r="L17" s="52"/>
      <c r="M17" s="52"/>
    </row>
    <row r="18" spans="1:13" ht="15">
      <c r="A18" s="27">
        <v>2004</v>
      </c>
      <c r="B18" s="34">
        <v>19</v>
      </c>
      <c r="C18" s="34">
        <v>26</v>
      </c>
      <c r="D18" s="27">
        <v>24</v>
      </c>
      <c r="E18" s="27">
        <v>17</v>
      </c>
      <c r="F18" s="27">
        <v>14</v>
      </c>
      <c r="H18" s="83"/>
      <c r="I18" s="52"/>
      <c r="J18" s="52"/>
      <c r="K18" s="52"/>
      <c r="L18" s="52"/>
      <c r="M18" s="52"/>
    </row>
    <row r="19" spans="1:13" ht="15">
      <c r="A19" s="27">
        <v>2005</v>
      </c>
      <c r="B19" s="34">
        <v>19</v>
      </c>
      <c r="C19" s="34">
        <v>24</v>
      </c>
      <c r="D19" s="27">
        <v>25</v>
      </c>
      <c r="E19" s="27">
        <v>18</v>
      </c>
      <c r="F19" s="27">
        <v>14</v>
      </c>
      <c r="H19" s="83"/>
      <c r="I19" s="52"/>
      <c r="J19" s="52"/>
      <c r="K19" s="52"/>
      <c r="L19" s="52"/>
      <c r="M19" s="52"/>
    </row>
    <row r="20" spans="1:13" ht="15">
      <c r="A20" s="27">
        <v>2006</v>
      </c>
      <c r="B20" s="34">
        <v>17</v>
      </c>
      <c r="C20" s="34">
        <v>22</v>
      </c>
      <c r="D20" s="27">
        <v>28</v>
      </c>
      <c r="E20" s="27">
        <v>18</v>
      </c>
      <c r="F20" s="27">
        <v>15</v>
      </c>
      <c r="H20" s="83"/>
      <c r="I20" s="52"/>
      <c r="J20" s="52"/>
      <c r="K20" s="52"/>
      <c r="L20" s="52"/>
      <c r="M20" s="52"/>
    </row>
    <row r="21" spans="1:13" ht="15">
      <c r="A21" s="27">
        <v>2007</v>
      </c>
      <c r="B21" s="34">
        <v>18</v>
      </c>
      <c r="C21" s="34">
        <v>22</v>
      </c>
      <c r="D21" s="27">
        <v>24</v>
      </c>
      <c r="E21" s="27">
        <v>20</v>
      </c>
      <c r="F21" s="27">
        <v>16</v>
      </c>
      <c r="H21" s="83"/>
      <c r="I21" s="52"/>
      <c r="J21" s="52"/>
      <c r="K21" s="52"/>
      <c r="L21" s="52"/>
      <c r="M21" s="52"/>
    </row>
    <row r="22" spans="1:13" ht="15">
      <c r="A22" s="27">
        <v>2008</v>
      </c>
      <c r="B22" s="34">
        <v>18</v>
      </c>
      <c r="C22" s="34">
        <v>22</v>
      </c>
      <c r="D22" s="27">
        <v>26</v>
      </c>
      <c r="E22" s="27">
        <v>19</v>
      </c>
      <c r="F22" s="27">
        <v>15</v>
      </c>
      <c r="H22" s="83"/>
      <c r="I22" s="52"/>
      <c r="J22" s="52"/>
      <c r="K22" s="52"/>
      <c r="L22" s="52"/>
      <c r="M22" s="52"/>
    </row>
    <row r="23" spans="1:13" ht="15">
      <c r="A23" s="27">
        <v>2009</v>
      </c>
      <c r="B23" s="34">
        <v>17</v>
      </c>
      <c r="C23" s="34">
        <v>21</v>
      </c>
      <c r="D23" s="27">
        <v>27</v>
      </c>
      <c r="E23" s="27">
        <v>19</v>
      </c>
      <c r="F23" s="27">
        <v>16</v>
      </c>
      <c r="H23" s="83"/>
      <c r="I23" s="52"/>
      <c r="J23" s="52"/>
      <c r="K23" s="52"/>
      <c r="L23" s="52"/>
      <c r="M23" s="52"/>
    </row>
    <row r="24" spans="1:13" ht="15">
      <c r="A24" s="27">
        <v>2010</v>
      </c>
      <c r="B24" s="34">
        <v>16</v>
      </c>
      <c r="C24" s="34">
        <v>19</v>
      </c>
      <c r="D24" s="27">
        <v>27</v>
      </c>
      <c r="E24" s="27">
        <v>20</v>
      </c>
      <c r="F24" s="27">
        <v>18</v>
      </c>
      <c r="H24" s="83"/>
      <c r="I24" s="52"/>
      <c r="J24" s="52"/>
      <c r="K24" s="52"/>
      <c r="L24" s="52"/>
      <c r="M24" s="52"/>
    </row>
    <row r="25" spans="1:13" ht="15">
      <c r="A25" s="27">
        <v>2011</v>
      </c>
      <c r="B25" s="34">
        <v>16</v>
      </c>
      <c r="C25" s="34">
        <v>21</v>
      </c>
      <c r="D25" s="27">
        <v>24</v>
      </c>
      <c r="E25" s="27">
        <v>21</v>
      </c>
      <c r="F25" s="27">
        <v>18</v>
      </c>
      <c r="H25" s="83"/>
      <c r="I25" s="52"/>
      <c r="J25" s="52"/>
      <c r="K25" s="52"/>
      <c r="L25" s="52"/>
      <c r="M25" s="52"/>
    </row>
    <row r="26" spans="1:12" ht="15">
      <c r="A26" s="27">
        <v>2012</v>
      </c>
      <c r="B26" s="27">
        <v>17</v>
      </c>
      <c r="C26" s="27">
        <v>20</v>
      </c>
      <c r="D26" s="27">
        <v>24</v>
      </c>
      <c r="E26" s="27">
        <v>22</v>
      </c>
      <c r="F26" s="27">
        <v>17</v>
      </c>
      <c r="H26" s="83"/>
      <c r="I26" s="52"/>
      <c r="J26" s="52"/>
      <c r="K26" s="52"/>
      <c r="L26" s="52"/>
    </row>
    <row r="27" spans="1:12" ht="15">
      <c r="A27" s="27">
        <v>2013</v>
      </c>
      <c r="B27" s="27">
        <v>15</v>
      </c>
      <c r="C27" s="27">
        <v>19</v>
      </c>
      <c r="D27" s="27">
        <v>25</v>
      </c>
      <c r="E27" s="27">
        <v>23</v>
      </c>
      <c r="F27" s="27">
        <v>18</v>
      </c>
      <c r="H27" s="83"/>
      <c r="I27" s="52"/>
      <c r="J27" s="52"/>
      <c r="K27" s="52"/>
      <c r="L27" s="52"/>
    </row>
    <row r="28" spans="1:12" ht="15">
      <c r="A28" s="27">
        <v>2014</v>
      </c>
      <c r="B28" s="27">
        <v>17</v>
      </c>
      <c r="C28" s="27">
        <v>19</v>
      </c>
      <c r="D28" s="27">
        <v>24</v>
      </c>
      <c r="E28" s="27">
        <v>22</v>
      </c>
      <c r="F28" s="27">
        <v>18</v>
      </c>
      <c r="H28" s="83"/>
      <c r="I28" s="52"/>
      <c r="J28" s="52"/>
      <c r="K28" s="52"/>
      <c r="L28" s="52"/>
    </row>
    <row r="29" spans="1:12" ht="15">
      <c r="A29" s="27">
        <v>2015</v>
      </c>
      <c r="B29" s="27">
        <v>16</v>
      </c>
      <c r="C29" s="27">
        <v>19</v>
      </c>
      <c r="D29" s="27">
        <v>24</v>
      </c>
      <c r="E29" s="27">
        <v>21</v>
      </c>
      <c r="F29" s="27">
        <v>20</v>
      </c>
      <c r="H29" s="83"/>
      <c r="I29" s="52"/>
      <c r="J29" s="52"/>
      <c r="K29" s="52"/>
      <c r="L29" s="52"/>
    </row>
    <row r="30" spans="1:12" ht="15">
      <c r="A30" s="27">
        <v>2016</v>
      </c>
      <c r="B30" s="27">
        <v>16</v>
      </c>
      <c r="C30" s="27">
        <v>18</v>
      </c>
      <c r="D30" s="27">
        <v>23</v>
      </c>
      <c r="E30" s="27">
        <v>22</v>
      </c>
      <c r="F30" s="27">
        <v>21</v>
      </c>
      <c r="H30" s="83"/>
      <c r="I30" s="52"/>
      <c r="J30" s="52"/>
      <c r="K30" s="52"/>
      <c r="L30" s="52"/>
    </row>
    <row r="31" spans="1:12" ht="15">
      <c r="A31" s="27">
        <v>2017</v>
      </c>
      <c r="B31" s="27">
        <v>17</v>
      </c>
      <c r="C31" s="27">
        <v>18</v>
      </c>
      <c r="D31" s="27">
        <v>23</v>
      </c>
      <c r="E31" s="27">
        <v>22</v>
      </c>
      <c r="F31" s="27">
        <v>20</v>
      </c>
      <c r="H31" s="83"/>
      <c r="I31" s="52"/>
      <c r="J31" s="52"/>
      <c r="K31" s="52"/>
      <c r="L31" s="52"/>
    </row>
    <row r="32" spans="1:12" ht="15">
      <c r="A32" s="27">
        <v>2018</v>
      </c>
      <c r="B32" s="27">
        <v>17</v>
      </c>
      <c r="C32" s="27">
        <v>19</v>
      </c>
      <c r="D32" s="27">
        <v>22</v>
      </c>
      <c r="E32" s="27">
        <v>21</v>
      </c>
      <c r="F32" s="27">
        <v>21</v>
      </c>
      <c r="H32" s="83"/>
      <c r="I32" s="52"/>
      <c r="J32" s="52"/>
      <c r="K32" s="52"/>
      <c r="L32" s="52"/>
    </row>
    <row r="33" spans="1:6" ht="15">
      <c r="A33" s="48"/>
      <c r="B33" s="34"/>
      <c r="C33" s="34"/>
      <c r="D33" s="34"/>
      <c r="E33" s="34"/>
      <c r="F33" s="34"/>
    </row>
    <row r="34" spans="2:6" ht="17.25">
      <c r="B34" s="121" t="s">
        <v>86</v>
      </c>
      <c r="C34" s="121"/>
      <c r="D34" s="121"/>
      <c r="E34" s="121"/>
      <c r="F34" s="121"/>
    </row>
    <row r="35" spans="1:6" ht="15">
      <c r="A35" s="47"/>
      <c r="B35" s="1" t="s">
        <v>19</v>
      </c>
      <c r="C35" s="8" t="s">
        <v>20</v>
      </c>
      <c r="D35" s="8" t="s">
        <v>21</v>
      </c>
      <c r="E35" s="8" t="s">
        <v>22</v>
      </c>
      <c r="F35" s="8" t="s">
        <v>23</v>
      </c>
    </row>
    <row r="36" spans="1:15" ht="15">
      <c r="A36" s="28">
        <v>1994</v>
      </c>
      <c r="B36" s="51">
        <v>0.26</v>
      </c>
      <c r="C36" s="51">
        <v>0.23</v>
      </c>
      <c r="D36" s="51">
        <v>0.17</v>
      </c>
      <c r="E36" s="51">
        <v>0.13</v>
      </c>
      <c r="F36" s="51">
        <v>0.21</v>
      </c>
      <c r="H36" s="83"/>
      <c r="K36" s="52"/>
      <c r="L36" s="52"/>
      <c r="M36" s="52"/>
      <c r="N36" s="52"/>
      <c r="O36" s="52"/>
    </row>
    <row r="37" spans="1:13" ht="15">
      <c r="A37" s="28">
        <v>1995</v>
      </c>
      <c r="B37" s="34">
        <v>25</v>
      </c>
      <c r="C37" s="34">
        <v>23</v>
      </c>
      <c r="D37" s="27">
        <v>18</v>
      </c>
      <c r="E37" s="27">
        <v>12</v>
      </c>
      <c r="F37" s="27">
        <v>22</v>
      </c>
      <c r="H37" s="83"/>
      <c r="I37" s="52"/>
      <c r="J37" s="52"/>
      <c r="K37" s="52"/>
      <c r="L37" s="52"/>
      <c r="M37" s="52"/>
    </row>
    <row r="38" spans="1:13" ht="15">
      <c r="A38" s="28">
        <v>1996</v>
      </c>
      <c r="B38" s="34">
        <v>25</v>
      </c>
      <c r="C38" s="34">
        <v>23</v>
      </c>
      <c r="D38" s="27">
        <v>18</v>
      </c>
      <c r="E38" s="27">
        <v>12</v>
      </c>
      <c r="F38" s="27">
        <v>22</v>
      </c>
      <c r="H38" s="83"/>
      <c r="I38" s="52"/>
      <c r="J38" s="52"/>
      <c r="K38" s="52"/>
      <c r="L38" s="52"/>
      <c r="M38" s="52"/>
    </row>
    <row r="39" spans="1:13" ht="15">
      <c r="A39" s="28">
        <v>1997</v>
      </c>
      <c r="B39" s="34">
        <v>24</v>
      </c>
      <c r="C39" s="34">
        <v>24</v>
      </c>
      <c r="D39" s="27">
        <v>19</v>
      </c>
      <c r="E39" s="27">
        <v>12</v>
      </c>
      <c r="F39" s="27">
        <v>21</v>
      </c>
      <c r="H39" s="83"/>
      <c r="I39" s="52"/>
      <c r="J39" s="52"/>
      <c r="K39" s="52"/>
      <c r="L39" s="52"/>
      <c r="M39" s="52"/>
    </row>
    <row r="40" spans="1:13" ht="15">
      <c r="A40" s="28">
        <v>1998</v>
      </c>
      <c r="B40" s="34">
        <v>24</v>
      </c>
      <c r="C40" s="34">
        <v>23</v>
      </c>
      <c r="D40" s="27">
        <v>19</v>
      </c>
      <c r="E40" s="27">
        <v>13</v>
      </c>
      <c r="F40" s="27">
        <v>21</v>
      </c>
      <c r="H40" s="83"/>
      <c r="I40" s="52"/>
      <c r="J40" s="52"/>
      <c r="K40" s="52"/>
      <c r="L40" s="52"/>
      <c r="M40" s="52"/>
    </row>
    <row r="41" spans="1:13" ht="15">
      <c r="A41" s="28">
        <v>1999</v>
      </c>
      <c r="B41" s="34">
        <v>24</v>
      </c>
      <c r="C41" s="34">
        <v>23</v>
      </c>
      <c r="D41" s="27">
        <v>19</v>
      </c>
      <c r="E41" s="27">
        <v>13</v>
      </c>
      <c r="F41" s="27">
        <v>21</v>
      </c>
      <c r="H41" s="83"/>
      <c r="I41" s="52"/>
      <c r="J41" s="52"/>
      <c r="K41" s="52"/>
      <c r="L41" s="52"/>
      <c r="M41" s="52"/>
    </row>
    <row r="42" spans="1:13" ht="15">
      <c r="A42" s="27">
        <v>2000</v>
      </c>
      <c r="B42" s="34">
        <v>23</v>
      </c>
      <c r="C42" s="34">
        <v>23</v>
      </c>
      <c r="D42" s="27">
        <v>20</v>
      </c>
      <c r="E42" s="27">
        <v>13</v>
      </c>
      <c r="F42" s="27">
        <v>21</v>
      </c>
      <c r="H42" s="83"/>
      <c r="I42" s="52"/>
      <c r="J42" s="52"/>
      <c r="K42" s="52"/>
      <c r="L42" s="52"/>
      <c r="M42" s="52"/>
    </row>
    <row r="43" spans="1:13" ht="15">
      <c r="A43" s="27">
        <v>2001</v>
      </c>
      <c r="B43" s="34">
        <v>24</v>
      </c>
      <c r="C43" s="34">
        <v>22</v>
      </c>
      <c r="D43" s="27">
        <v>20</v>
      </c>
      <c r="E43" s="27">
        <v>13</v>
      </c>
      <c r="F43" s="27">
        <v>21</v>
      </c>
      <c r="H43" s="83"/>
      <c r="I43" s="52"/>
      <c r="J43" s="52"/>
      <c r="K43" s="52"/>
      <c r="L43" s="52"/>
      <c r="M43" s="52"/>
    </row>
    <row r="44" spans="1:13" ht="15">
      <c r="A44" s="27">
        <v>2002</v>
      </c>
      <c r="B44" s="34">
        <v>23</v>
      </c>
      <c r="C44" s="34">
        <v>22</v>
      </c>
      <c r="D44" s="27">
        <v>20</v>
      </c>
      <c r="E44" s="27">
        <v>14</v>
      </c>
      <c r="F44" s="27">
        <v>21</v>
      </c>
      <c r="H44" s="83"/>
      <c r="I44" s="52"/>
      <c r="J44" s="52"/>
      <c r="K44" s="52"/>
      <c r="L44" s="52"/>
      <c r="M44" s="52"/>
    </row>
    <row r="45" spans="1:13" ht="15">
      <c r="A45" s="27">
        <v>2003</v>
      </c>
      <c r="B45" s="34">
        <v>23</v>
      </c>
      <c r="C45" s="34">
        <v>22</v>
      </c>
      <c r="D45" s="27">
        <v>20</v>
      </c>
      <c r="E45" s="27">
        <v>15</v>
      </c>
      <c r="F45" s="27">
        <v>20</v>
      </c>
      <c r="H45" s="83"/>
      <c r="I45" s="52"/>
      <c r="J45" s="52"/>
      <c r="K45" s="52"/>
      <c r="L45" s="52"/>
      <c r="M45" s="52"/>
    </row>
    <row r="46" spans="1:13" ht="15">
      <c r="A46" s="27">
        <v>2004</v>
      </c>
      <c r="B46" s="34">
        <v>23</v>
      </c>
      <c r="C46" s="34">
        <v>21</v>
      </c>
      <c r="D46" s="27">
        <v>21</v>
      </c>
      <c r="E46" s="27">
        <v>15</v>
      </c>
      <c r="F46" s="27">
        <v>20</v>
      </c>
      <c r="H46" s="83"/>
      <c r="I46" s="52"/>
      <c r="J46" s="52"/>
      <c r="K46" s="52"/>
      <c r="L46" s="52"/>
      <c r="M46" s="52"/>
    </row>
    <row r="47" spans="1:13" ht="15">
      <c r="A47" s="27">
        <v>2005</v>
      </c>
      <c r="B47" s="34">
        <v>23</v>
      </c>
      <c r="C47" s="34">
        <v>21</v>
      </c>
      <c r="D47" s="27">
        <v>21</v>
      </c>
      <c r="E47" s="27">
        <v>15</v>
      </c>
      <c r="F47" s="27">
        <v>20</v>
      </c>
      <c r="H47" s="83"/>
      <c r="I47" s="52"/>
      <c r="J47" s="52"/>
      <c r="K47" s="52"/>
      <c r="L47" s="52"/>
      <c r="M47" s="52"/>
    </row>
    <row r="48" spans="1:13" ht="15">
      <c r="A48" s="27">
        <v>2006</v>
      </c>
      <c r="B48" s="34">
        <v>23</v>
      </c>
      <c r="C48" s="34">
        <v>20</v>
      </c>
      <c r="D48" s="27">
        <v>21</v>
      </c>
      <c r="E48" s="27">
        <v>16</v>
      </c>
      <c r="F48" s="27">
        <v>20</v>
      </c>
      <c r="H48" s="83"/>
      <c r="I48" s="52"/>
      <c r="J48" s="52"/>
      <c r="K48" s="52"/>
      <c r="L48" s="52"/>
      <c r="M48" s="52"/>
    </row>
    <row r="49" spans="1:13" ht="15">
      <c r="A49" s="27">
        <v>2007</v>
      </c>
      <c r="B49" s="34">
        <v>22</v>
      </c>
      <c r="C49" s="34">
        <v>20</v>
      </c>
      <c r="D49" s="27">
        <v>21</v>
      </c>
      <c r="E49" s="27">
        <v>17</v>
      </c>
      <c r="F49" s="27">
        <v>20</v>
      </c>
      <c r="H49" s="83"/>
      <c r="I49" s="52"/>
      <c r="J49" s="52"/>
      <c r="K49" s="52"/>
      <c r="L49" s="52"/>
      <c r="M49" s="52"/>
    </row>
    <row r="50" spans="1:13" ht="15">
      <c r="A50" s="27">
        <v>2008</v>
      </c>
      <c r="B50" s="34">
        <v>22</v>
      </c>
      <c r="C50" s="34">
        <v>19</v>
      </c>
      <c r="D50" s="27">
        <v>21</v>
      </c>
      <c r="E50" s="27">
        <v>17</v>
      </c>
      <c r="F50" s="27">
        <v>21</v>
      </c>
      <c r="H50" s="83"/>
      <c r="I50" s="52"/>
      <c r="J50" s="52"/>
      <c r="K50" s="52"/>
      <c r="L50" s="52"/>
      <c r="M50" s="52"/>
    </row>
    <row r="51" spans="1:13" ht="15">
      <c r="A51" s="27">
        <v>2009</v>
      </c>
      <c r="B51" s="34">
        <v>22</v>
      </c>
      <c r="C51" s="34">
        <v>19</v>
      </c>
      <c r="D51" s="27">
        <v>21</v>
      </c>
      <c r="E51" s="27">
        <v>17</v>
      </c>
      <c r="F51" s="27">
        <v>21</v>
      </c>
      <c r="H51" s="83"/>
      <c r="I51" s="52"/>
      <c r="J51" s="52"/>
      <c r="K51" s="52"/>
      <c r="L51" s="52"/>
      <c r="M51" s="52"/>
    </row>
    <row r="52" spans="1:13" ht="15">
      <c r="A52" s="27">
        <v>2010</v>
      </c>
      <c r="B52" s="34">
        <v>22</v>
      </c>
      <c r="C52" s="34">
        <v>18</v>
      </c>
      <c r="D52" s="27">
        <v>21</v>
      </c>
      <c r="E52" s="27">
        <v>17</v>
      </c>
      <c r="F52" s="27">
        <v>22</v>
      </c>
      <c r="G52" s="52"/>
      <c r="H52" s="83"/>
      <c r="I52" s="52"/>
      <c r="J52" s="52"/>
      <c r="K52" s="52"/>
      <c r="L52" s="52"/>
      <c r="M52" s="52"/>
    </row>
    <row r="53" spans="1:13" ht="15">
      <c r="A53" s="27">
        <v>2011</v>
      </c>
      <c r="B53" s="34">
        <v>22</v>
      </c>
      <c r="C53" s="34">
        <v>18</v>
      </c>
      <c r="D53" s="27">
        <v>21</v>
      </c>
      <c r="E53" s="27">
        <v>18</v>
      </c>
      <c r="F53" s="27">
        <v>21</v>
      </c>
      <c r="G53" s="52"/>
      <c r="H53" s="83"/>
      <c r="I53" s="52"/>
      <c r="J53" s="52"/>
      <c r="K53" s="52"/>
      <c r="L53" s="52"/>
      <c r="M53" s="52"/>
    </row>
    <row r="54" spans="1:13" ht="15">
      <c r="A54" s="27">
        <v>2012</v>
      </c>
      <c r="B54" s="34">
        <v>21</v>
      </c>
      <c r="C54" s="34">
        <v>18</v>
      </c>
      <c r="D54" s="27">
        <v>20</v>
      </c>
      <c r="E54" s="27">
        <v>19</v>
      </c>
      <c r="F54" s="27">
        <v>22</v>
      </c>
      <c r="G54" s="52"/>
      <c r="H54" s="83"/>
      <c r="I54" s="52"/>
      <c r="J54" s="52"/>
      <c r="K54" s="52"/>
      <c r="L54" s="52"/>
      <c r="M54" s="52"/>
    </row>
    <row r="55" spans="1:13" ht="15">
      <c r="A55" s="27">
        <v>2013</v>
      </c>
      <c r="B55" s="34">
        <v>21</v>
      </c>
      <c r="C55" s="34">
        <v>17</v>
      </c>
      <c r="D55" s="27">
        <v>20</v>
      </c>
      <c r="E55" s="27">
        <v>19</v>
      </c>
      <c r="F55" s="27">
        <v>23</v>
      </c>
      <c r="G55" s="52"/>
      <c r="H55" s="83"/>
      <c r="I55" s="52"/>
      <c r="J55" s="52"/>
      <c r="K55" s="52"/>
      <c r="L55" s="52"/>
      <c r="M55" s="52"/>
    </row>
    <row r="56" spans="1:13" ht="15">
      <c r="A56" s="27">
        <v>2014</v>
      </c>
      <c r="B56" s="34">
        <v>22</v>
      </c>
      <c r="C56" s="34">
        <v>17</v>
      </c>
      <c r="D56" s="27">
        <v>19</v>
      </c>
      <c r="E56" s="27">
        <v>19</v>
      </c>
      <c r="F56" s="27">
        <v>23</v>
      </c>
      <c r="G56" s="52"/>
      <c r="H56" s="83"/>
      <c r="I56" s="52"/>
      <c r="J56" s="52"/>
      <c r="K56" s="52"/>
      <c r="L56" s="52"/>
      <c r="M56" s="52"/>
    </row>
    <row r="57" spans="1:12" ht="15">
      <c r="A57" s="27">
        <v>2015</v>
      </c>
      <c r="B57" s="27">
        <v>21</v>
      </c>
      <c r="C57" s="27">
        <v>17</v>
      </c>
      <c r="D57" s="27">
        <v>19</v>
      </c>
      <c r="E57" s="27">
        <v>19</v>
      </c>
      <c r="F57" s="27">
        <v>24</v>
      </c>
      <c r="H57" s="83"/>
      <c r="I57" s="52"/>
      <c r="J57" s="52"/>
      <c r="K57" s="52"/>
      <c r="L57" s="52"/>
    </row>
    <row r="58" spans="1:12" ht="15">
      <c r="A58" s="27">
        <v>2016</v>
      </c>
      <c r="B58" s="27">
        <v>21</v>
      </c>
      <c r="C58" s="27">
        <v>17</v>
      </c>
      <c r="D58" s="27">
        <v>18</v>
      </c>
      <c r="E58" s="27">
        <v>19</v>
      </c>
      <c r="F58" s="27">
        <v>25</v>
      </c>
      <c r="H58" s="83"/>
      <c r="I58" s="52"/>
      <c r="J58" s="52"/>
      <c r="K58" s="52"/>
      <c r="L58" s="52"/>
    </row>
    <row r="59" spans="1:12" ht="15">
      <c r="A59" s="27">
        <v>2017</v>
      </c>
      <c r="B59" s="27">
        <v>21</v>
      </c>
      <c r="C59" s="27">
        <v>17</v>
      </c>
      <c r="D59" s="27">
        <v>18</v>
      </c>
      <c r="E59" s="27">
        <v>19</v>
      </c>
      <c r="F59" s="27">
        <v>25</v>
      </c>
      <c r="H59" s="83"/>
      <c r="I59" s="52"/>
      <c r="J59" s="52"/>
      <c r="K59" s="52"/>
      <c r="L59" s="52"/>
    </row>
    <row r="60" spans="1:12" ht="15">
      <c r="A60" s="27">
        <v>2018</v>
      </c>
      <c r="B60" s="27">
        <v>21</v>
      </c>
      <c r="C60" s="27">
        <v>17</v>
      </c>
      <c r="D60" s="27">
        <v>17</v>
      </c>
      <c r="E60" s="27">
        <v>19</v>
      </c>
      <c r="F60" s="27">
        <v>26</v>
      </c>
      <c r="H60" s="83"/>
      <c r="I60" s="52"/>
      <c r="J60" s="52"/>
      <c r="K60" s="52"/>
      <c r="L60" s="52"/>
    </row>
    <row r="61" spans="1:11" ht="15">
      <c r="A61" s="26"/>
      <c r="K61" s="52"/>
    </row>
  </sheetData>
  <sheetProtection/>
  <mergeCells count="2">
    <mergeCell ref="B6:F6"/>
    <mergeCell ref="B34:F34"/>
  </mergeCells>
  <printOptions/>
  <pageMargins left="0.7" right="0.7" top="0.75" bottom="0.75" header="0.3" footer="0.3"/>
  <pageSetup fitToHeight="1" fitToWidth="1" horizontalDpi="600" verticalDpi="600" orientation="portrait" scale="64"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P62"/>
  <sheetViews>
    <sheetView view="pageBreakPreview" zoomScaleSheetLayoutView="100" zoomScalePageLayoutView="0" workbookViewId="0" topLeftCell="A41">
      <selection activeCell="G52" sqref="G52"/>
    </sheetView>
  </sheetViews>
  <sheetFormatPr defaultColWidth="8.8515625" defaultRowHeight="15"/>
  <cols>
    <col min="1" max="1" width="8.28125" style="1" customWidth="1"/>
    <col min="2" max="2" width="8.8515625" style="27" customWidth="1"/>
    <col min="3" max="6" width="9.421875" style="27" customWidth="1"/>
    <col min="7" max="7" width="12.28125" style="27" customWidth="1"/>
    <col min="8" max="8" width="12.57421875" style="27" customWidth="1"/>
    <col min="9" max="16" width="8.8515625" style="1" customWidth="1"/>
    <col min="17" max="17" width="8.8515625" style="2" customWidth="1"/>
    <col min="18" max="16384" width="8.8515625" style="1" customWidth="1"/>
  </cols>
  <sheetData>
    <row r="1" ht="15">
      <c r="A1" s="47" t="s">
        <v>98</v>
      </c>
    </row>
    <row r="2" ht="15">
      <c r="A2" s="47" t="s">
        <v>80</v>
      </c>
    </row>
    <row r="3" ht="17.25">
      <c r="A3" s="35" t="s">
        <v>111</v>
      </c>
    </row>
    <row r="4" ht="15">
      <c r="A4" s="35"/>
    </row>
    <row r="5" ht="15">
      <c r="A5" s="35"/>
    </row>
    <row r="6" spans="2:8" ht="15">
      <c r="B6" s="121" t="s">
        <v>25</v>
      </c>
      <c r="C6" s="121"/>
      <c r="D6" s="121"/>
      <c r="E6" s="121"/>
      <c r="F6" s="121"/>
      <c r="G6" s="121"/>
      <c r="H6" s="121"/>
    </row>
    <row r="7" spans="1:8" ht="45">
      <c r="A7" s="50"/>
      <c r="B7" s="28" t="s">
        <v>26</v>
      </c>
      <c r="C7" s="28" t="s">
        <v>27</v>
      </c>
      <c r="D7" s="28" t="s">
        <v>28</v>
      </c>
      <c r="E7" s="28" t="s">
        <v>29</v>
      </c>
      <c r="F7" s="28" t="s">
        <v>30</v>
      </c>
      <c r="G7" s="28" t="s">
        <v>31</v>
      </c>
      <c r="H7" s="28" t="s">
        <v>32</v>
      </c>
    </row>
    <row r="8" spans="1:16" ht="15">
      <c r="A8" s="28">
        <v>1998</v>
      </c>
      <c r="B8" s="53">
        <v>0.07</v>
      </c>
      <c r="C8" s="53">
        <v>0.03</v>
      </c>
      <c r="D8" s="53">
        <v>0.11</v>
      </c>
      <c r="E8" s="53">
        <v>0.22</v>
      </c>
      <c r="F8" s="53">
        <v>0.2</v>
      </c>
      <c r="G8" s="53">
        <v>0.31</v>
      </c>
      <c r="H8" s="53">
        <v>0.06</v>
      </c>
      <c r="K8" s="52"/>
      <c r="L8" s="52"/>
      <c r="M8" s="52"/>
      <c r="N8" s="52"/>
      <c r="O8" s="52"/>
      <c r="P8" s="52"/>
    </row>
    <row r="9" spans="1:16" ht="15">
      <c r="A9" s="28">
        <v>1999</v>
      </c>
      <c r="B9" s="27">
        <v>7</v>
      </c>
      <c r="C9" s="27">
        <v>3</v>
      </c>
      <c r="D9" s="27">
        <v>10</v>
      </c>
      <c r="E9" s="27">
        <v>24</v>
      </c>
      <c r="F9" s="27">
        <v>18</v>
      </c>
      <c r="G9" s="27">
        <v>30</v>
      </c>
      <c r="H9" s="27">
        <v>8</v>
      </c>
      <c r="J9" s="52"/>
      <c r="K9" s="52"/>
      <c r="L9" s="52"/>
      <c r="M9" s="52"/>
      <c r="N9" s="52"/>
      <c r="O9" s="52"/>
      <c r="P9" s="52"/>
    </row>
    <row r="10" spans="1:16" ht="15">
      <c r="A10" s="27">
        <v>2000</v>
      </c>
      <c r="B10" s="27">
        <v>4</v>
      </c>
      <c r="C10" s="27">
        <v>4</v>
      </c>
      <c r="D10" s="27">
        <v>10</v>
      </c>
      <c r="E10" s="27">
        <v>23</v>
      </c>
      <c r="F10" s="27">
        <v>19</v>
      </c>
      <c r="G10" s="27">
        <v>32</v>
      </c>
      <c r="H10" s="27">
        <v>8</v>
      </c>
      <c r="J10" s="52"/>
      <c r="K10" s="52"/>
      <c r="L10" s="52"/>
      <c r="M10" s="52"/>
      <c r="N10" s="52"/>
      <c r="O10" s="52"/>
      <c r="P10" s="52"/>
    </row>
    <row r="11" spans="1:16" ht="15">
      <c r="A11" s="27">
        <v>2001</v>
      </c>
      <c r="B11" s="27">
        <v>4</v>
      </c>
      <c r="C11" s="27">
        <v>5</v>
      </c>
      <c r="D11" s="27">
        <v>11</v>
      </c>
      <c r="E11" s="27">
        <v>21</v>
      </c>
      <c r="F11" s="27">
        <v>21</v>
      </c>
      <c r="G11" s="27">
        <v>30</v>
      </c>
      <c r="H11" s="27">
        <v>8</v>
      </c>
      <c r="J11" s="52"/>
      <c r="K11" s="52"/>
      <c r="L11" s="52"/>
      <c r="M11" s="52"/>
      <c r="N11" s="52"/>
      <c r="O11" s="52"/>
      <c r="P11" s="52"/>
    </row>
    <row r="12" spans="1:16" ht="15">
      <c r="A12" s="27">
        <v>2002</v>
      </c>
      <c r="B12" s="27">
        <v>4</v>
      </c>
      <c r="C12" s="27">
        <v>4</v>
      </c>
      <c r="D12" s="27">
        <v>11</v>
      </c>
      <c r="E12" s="27">
        <v>22</v>
      </c>
      <c r="F12" s="27">
        <v>20</v>
      </c>
      <c r="G12" s="27">
        <v>31</v>
      </c>
      <c r="H12" s="27">
        <v>8</v>
      </c>
      <c r="J12" s="52"/>
      <c r="K12" s="52"/>
      <c r="L12" s="52"/>
      <c r="M12" s="52"/>
      <c r="N12" s="52"/>
      <c r="O12" s="52"/>
      <c r="P12" s="52"/>
    </row>
    <row r="13" spans="1:16" ht="15">
      <c r="A13" s="27">
        <v>2003</v>
      </c>
      <c r="B13" s="27">
        <v>5</v>
      </c>
      <c r="C13" s="27">
        <v>4</v>
      </c>
      <c r="D13" s="27">
        <v>11</v>
      </c>
      <c r="E13" s="27">
        <v>20</v>
      </c>
      <c r="F13" s="27">
        <v>18</v>
      </c>
      <c r="G13" s="27">
        <v>34</v>
      </c>
      <c r="H13" s="27">
        <v>8</v>
      </c>
      <c r="J13" s="52"/>
      <c r="K13" s="52"/>
      <c r="L13" s="52"/>
      <c r="M13" s="52"/>
      <c r="N13" s="52"/>
      <c r="O13" s="52"/>
      <c r="P13" s="52"/>
    </row>
    <row r="14" spans="1:16" ht="15">
      <c r="A14" s="27">
        <v>2004</v>
      </c>
      <c r="B14" s="27">
        <v>5</v>
      </c>
      <c r="C14" s="27">
        <v>4</v>
      </c>
      <c r="D14" s="27">
        <v>10</v>
      </c>
      <c r="E14" s="27">
        <v>19</v>
      </c>
      <c r="F14" s="27">
        <v>20</v>
      </c>
      <c r="G14" s="27">
        <v>35</v>
      </c>
      <c r="H14" s="27">
        <v>7</v>
      </c>
      <c r="J14" s="52"/>
      <c r="K14" s="52"/>
      <c r="L14" s="52"/>
      <c r="M14" s="52"/>
      <c r="N14" s="52"/>
      <c r="O14" s="52"/>
      <c r="P14" s="52"/>
    </row>
    <row r="15" spans="1:16" ht="15">
      <c r="A15" s="27">
        <v>2005</v>
      </c>
      <c r="B15" s="27">
        <v>4</v>
      </c>
      <c r="C15" s="27">
        <v>5</v>
      </c>
      <c r="D15" s="27">
        <v>11</v>
      </c>
      <c r="E15" s="27">
        <v>18</v>
      </c>
      <c r="F15" s="27">
        <v>20</v>
      </c>
      <c r="G15" s="27">
        <v>33</v>
      </c>
      <c r="H15" s="27">
        <v>9</v>
      </c>
      <c r="J15" s="52"/>
      <c r="K15" s="52"/>
      <c r="L15" s="52"/>
      <c r="M15" s="52"/>
      <c r="N15" s="52"/>
      <c r="O15" s="52"/>
      <c r="P15" s="52"/>
    </row>
    <row r="16" spans="1:16" ht="15">
      <c r="A16" s="27">
        <v>2006</v>
      </c>
      <c r="B16" s="27">
        <v>6</v>
      </c>
      <c r="C16" s="27">
        <v>5</v>
      </c>
      <c r="D16" s="27">
        <v>11</v>
      </c>
      <c r="E16" s="27">
        <v>19</v>
      </c>
      <c r="F16" s="27">
        <v>18</v>
      </c>
      <c r="G16" s="27">
        <v>32</v>
      </c>
      <c r="H16" s="27">
        <v>9</v>
      </c>
      <c r="J16" s="52"/>
      <c r="K16" s="52"/>
      <c r="L16" s="52"/>
      <c r="M16" s="52"/>
      <c r="N16" s="52"/>
      <c r="O16" s="52"/>
      <c r="P16" s="52"/>
    </row>
    <row r="17" spans="1:16" ht="15">
      <c r="A17" s="27">
        <v>2007</v>
      </c>
      <c r="B17" s="27">
        <v>6</v>
      </c>
      <c r="C17" s="27">
        <v>5</v>
      </c>
      <c r="D17" s="27">
        <v>10</v>
      </c>
      <c r="E17" s="27">
        <v>23</v>
      </c>
      <c r="F17" s="27">
        <v>16</v>
      </c>
      <c r="G17" s="27">
        <v>31</v>
      </c>
      <c r="H17" s="27">
        <v>9</v>
      </c>
      <c r="J17" s="52"/>
      <c r="K17" s="52"/>
      <c r="L17" s="52"/>
      <c r="M17" s="52"/>
      <c r="N17" s="52"/>
      <c r="O17" s="52"/>
      <c r="P17" s="52"/>
    </row>
    <row r="18" spans="1:16" ht="15">
      <c r="A18" s="27">
        <v>2008</v>
      </c>
      <c r="B18" s="27">
        <v>4</v>
      </c>
      <c r="C18" s="27">
        <v>5</v>
      </c>
      <c r="D18" s="27">
        <v>9</v>
      </c>
      <c r="E18" s="27">
        <v>20</v>
      </c>
      <c r="F18" s="27">
        <v>18</v>
      </c>
      <c r="G18" s="27">
        <v>34</v>
      </c>
      <c r="H18" s="27">
        <v>10</v>
      </c>
      <c r="J18" s="52"/>
      <c r="K18" s="52"/>
      <c r="L18" s="52"/>
      <c r="M18" s="52"/>
      <c r="N18" s="52"/>
      <c r="O18" s="52"/>
      <c r="P18" s="52"/>
    </row>
    <row r="19" spans="1:16" ht="15">
      <c r="A19" s="27">
        <v>2009</v>
      </c>
      <c r="B19" s="27">
        <v>4</v>
      </c>
      <c r="C19" s="27">
        <v>5</v>
      </c>
      <c r="D19" s="27">
        <v>9</v>
      </c>
      <c r="E19" s="27">
        <v>21</v>
      </c>
      <c r="F19" s="27">
        <v>19</v>
      </c>
      <c r="G19" s="27">
        <v>33</v>
      </c>
      <c r="H19" s="27">
        <v>9</v>
      </c>
      <c r="J19" s="52"/>
      <c r="K19" s="52"/>
      <c r="L19" s="52"/>
      <c r="M19" s="52"/>
      <c r="N19" s="52"/>
      <c r="O19" s="52"/>
      <c r="P19" s="52"/>
    </row>
    <row r="20" spans="1:16" ht="15">
      <c r="A20" s="27">
        <v>2010</v>
      </c>
      <c r="B20" s="27">
        <v>5</v>
      </c>
      <c r="C20" s="27">
        <v>6</v>
      </c>
      <c r="D20" s="27">
        <v>9</v>
      </c>
      <c r="E20" s="27">
        <v>21</v>
      </c>
      <c r="F20" s="27">
        <v>18</v>
      </c>
      <c r="G20" s="27">
        <v>32</v>
      </c>
      <c r="H20" s="27">
        <v>9</v>
      </c>
      <c r="J20" s="52"/>
      <c r="K20" s="52"/>
      <c r="L20" s="52"/>
      <c r="M20" s="52"/>
      <c r="N20" s="52"/>
      <c r="O20" s="52"/>
      <c r="P20" s="52"/>
    </row>
    <row r="21" spans="1:16" ht="15">
      <c r="A21" s="27">
        <v>2011</v>
      </c>
      <c r="B21" s="27">
        <v>6</v>
      </c>
      <c r="C21" s="27">
        <v>6</v>
      </c>
      <c r="D21" s="27">
        <v>11</v>
      </c>
      <c r="E21" s="27">
        <v>18</v>
      </c>
      <c r="F21" s="27">
        <v>20</v>
      </c>
      <c r="G21" s="27">
        <v>31</v>
      </c>
      <c r="H21" s="27">
        <v>8</v>
      </c>
      <c r="J21" s="52"/>
      <c r="K21" s="52"/>
      <c r="L21" s="52"/>
      <c r="M21" s="52"/>
      <c r="N21" s="52"/>
      <c r="O21" s="52"/>
      <c r="P21" s="52"/>
    </row>
    <row r="22" spans="1:16" ht="15">
      <c r="A22" s="27">
        <v>2012</v>
      </c>
      <c r="B22" s="27">
        <v>5</v>
      </c>
      <c r="C22" s="27">
        <v>5</v>
      </c>
      <c r="D22" s="27">
        <v>11</v>
      </c>
      <c r="E22" s="27">
        <v>21</v>
      </c>
      <c r="F22" s="27">
        <v>18</v>
      </c>
      <c r="G22" s="27">
        <v>32</v>
      </c>
      <c r="H22" s="27">
        <v>8</v>
      </c>
      <c r="J22" s="52"/>
      <c r="K22" s="52"/>
      <c r="L22" s="52"/>
      <c r="M22" s="52"/>
      <c r="N22" s="52"/>
      <c r="O22" s="52"/>
      <c r="P22" s="52"/>
    </row>
    <row r="23" spans="1:16" ht="15">
      <c r="A23" s="27">
        <v>2013</v>
      </c>
      <c r="B23" s="27">
        <v>6</v>
      </c>
      <c r="C23" s="27">
        <v>6</v>
      </c>
      <c r="D23" s="27">
        <v>11</v>
      </c>
      <c r="E23" s="27">
        <v>21</v>
      </c>
      <c r="F23" s="27">
        <v>17</v>
      </c>
      <c r="G23" s="27">
        <v>31</v>
      </c>
      <c r="H23" s="27">
        <v>8</v>
      </c>
      <c r="I23" s="52"/>
      <c r="J23" s="52"/>
      <c r="K23" s="52"/>
      <c r="L23" s="52"/>
      <c r="M23" s="52"/>
      <c r="N23" s="52"/>
      <c r="O23" s="52"/>
      <c r="P23" s="52"/>
    </row>
    <row r="24" spans="1:16" ht="15">
      <c r="A24" s="27">
        <v>2014</v>
      </c>
      <c r="B24" s="27">
        <v>4</v>
      </c>
      <c r="C24" s="27">
        <v>5</v>
      </c>
      <c r="D24" s="27">
        <v>11</v>
      </c>
      <c r="E24" s="27">
        <v>21</v>
      </c>
      <c r="F24" s="27">
        <v>19</v>
      </c>
      <c r="G24" s="27">
        <v>31</v>
      </c>
      <c r="H24" s="27">
        <v>9</v>
      </c>
      <c r="I24" s="52"/>
      <c r="J24" s="52"/>
      <c r="K24" s="52"/>
      <c r="L24" s="52"/>
      <c r="M24" s="52"/>
      <c r="N24" s="52"/>
      <c r="O24" s="52"/>
      <c r="P24" s="52"/>
    </row>
    <row r="25" spans="1:16" ht="15">
      <c r="A25" s="27">
        <v>2015</v>
      </c>
      <c r="B25" s="27">
        <v>5</v>
      </c>
      <c r="C25" s="27">
        <v>5</v>
      </c>
      <c r="D25" s="27">
        <v>10</v>
      </c>
      <c r="E25" s="27">
        <v>19</v>
      </c>
      <c r="F25" s="27">
        <v>16</v>
      </c>
      <c r="G25" s="27">
        <v>34</v>
      </c>
      <c r="H25" s="27">
        <v>11</v>
      </c>
      <c r="I25" s="52"/>
      <c r="J25" s="52"/>
      <c r="K25" s="52"/>
      <c r="L25" s="52"/>
      <c r="M25" s="52"/>
      <c r="N25" s="52"/>
      <c r="O25" s="52"/>
      <c r="P25" s="52"/>
    </row>
    <row r="26" spans="1:16" ht="15">
      <c r="A26" s="27">
        <v>2016</v>
      </c>
      <c r="B26" s="27">
        <v>5</v>
      </c>
      <c r="C26" s="27">
        <v>4</v>
      </c>
      <c r="D26" s="27">
        <v>8</v>
      </c>
      <c r="E26" s="27">
        <v>17</v>
      </c>
      <c r="F26" s="27">
        <v>17</v>
      </c>
      <c r="G26" s="27">
        <v>38</v>
      </c>
      <c r="H26" s="27">
        <v>11</v>
      </c>
      <c r="I26" s="52"/>
      <c r="J26" s="52"/>
      <c r="K26" s="52"/>
      <c r="L26" s="52"/>
      <c r="M26" s="52"/>
      <c r="N26" s="52"/>
      <c r="O26" s="52"/>
      <c r="P26" s="52"/>
    </row>
    <row r="27" spans="1:16" ht="15">
      <c r="A27" s="27">
        <v>2017</v>
      </c>
      <c r="B27" s="27">
        <v>3</v>
      </c>
      <c r="C27" s="27">
        <v>4</v>
      </c>
      <c r="D27" s="27">
        <v>9</v>
      </c>
      <c r="E27" s="27">
        <v>17</v>
      </c>
      <c r="F27" s="27">
        <v>17</v>
      </c>
      <c r="G27" s="27">
        <v>37</v>
      </c>
      <c r="H27" s="27">
        <v>13</v>
      </c>
      <c r="J27" s="52"/>
      <c r="K27" s="52"/>
      <c r="L27" s="52"/>
      <c r="M27" s="52"/>
      <c r="N27" s="52"/>
      <c r="O27" s="52"/>
      <c r="P27" s="52"/>
    </row>
    <row r="28" spans="1:16" ht="15">
      <c r="A28" s="27">
        <v>2018</v>
      </c>
      <c r="B28" s="27">
        <v>4</v>
      </c>
      <c r="C28" s="27">
        <v>4</v>
      </c>
      <c r="D28" s="27">
        <v>8</v>
      </c>
      <c r="E28" s="27">
        <v>16</v>
      </c>
      <c r="F28" s="27">
        <v>17</v>
      </c>
      <c r="G28" s="27">
        <v>37</v>
      </c>
      <c r="H28" s="27">
        <v>14</v>
      </c>
      <c r="J28" s="52"/>
      <c r="K28" s="52"/>
      <c r="L28" s="52"/>
      <c r="M28" s="52"/>
      <c r="N28" s="52"/>
      <c r="O28" s="52"/>
      <c r="P28" s="52"/>
    </row>
    <row r="29" spans="1:16" ht="15">
      <c r="A29" s="48"/>
      <c r="B29" s="54"/>
      <c r="C29" s="54"/>
      <c r="D29" s="54"/>
      <c r="E29" s="54"/>
      <c r="F29" s="54"/>
      <c r="G29" s="54"/>
      <c r="H29" s="54"/>
      <c r="L29" s="52"/>
      <c r="M29" s="52"/>
      <c r="N29" s="52"/>
      <c r="O29" s="52"/>
      <c r="P29" s="52"/>
    </row>
    <row r="30" spans="2:16" ht="17.25">
      <c r="B30" s="121" t="s">
        <v>86</v>
      </c>
      <c r="C30" s="121"/>
      <c r="D30" s="121"/>
      <c r="E30" s="121"/>
      <c r="F30" s="121"/>
      <c r="G30" s="121"/>
      <c r="H30" s="121"/>
      <c r="L30" s="52"/>
      <c r="M30" s="52"/>
      <c r="N30" s="52"/>
      <c r="O30" s="52"/>
      <c r="P30" s="52"/>
    </row>
    <row r="31" spans="1:16" ht="45">
      <c r="A31" s="47"/>
      <c r="B31" s="28" t="s">
        <v>26</v>
      </c>
      <c r="C31" s="28" t="s">
        <v>27</v>
      </c>
      <c r="D31" s="28" t="s">
        <v>28</v>
      </c>
      <c r="E31" s="28" t="s">
        <v>29</v>
      </c>
      <c r="F31" s="28" t="s">
        <v>30</v>
      </c>
      <c r="G31" s="28" t="s">
        <v>31</v>
      </c>
      <c r="H31" s="28" t="s">
        <v>32</v>
      </c>
      <c r="L31" s="52"/>
      <c r="M31" s="52"/>
      <c r="N31" s="52"/>
      <c r="O31" s="52"/>
      <c r="P31" s="52"/>
    </row>
    <row r="32" spans="1:16" ht="15">
      <c r="A32" s="28">
        <v>1998</v>
      </c>
      <c r="B32" s="53">
        <v>0.23</v>
      </c>
      <c r="C32" s="53">
        <v>0.1</v>
      </c>
      <c r="D32" s="53">
        <v>0.16</v>
      </c>
      <c r="E32" s="53">
        <v>0.18</v>
      </c>
      <c r="F32" s="53">
        <v>0.13</v>
      </c>
      <c r="G32" s="53">
        <v>0.17</v>
      </c>
      <c r="H32" s="53">
        <v>0.03</v>
      </c>
      <c r="K32" s="52"/>
      <c r="L32" s="52"/>
      <c r="M32" s="52"/>
      <c r="N32" s="52"/>
      <c r="O32" s="52"/>
      <c r="P32" s="52"/>
    </row>
    <row r="33" spans="1:16" ht="15">
      <c r="A33" s="28">
        <v>1999</v>
      </c>
      <c r="B33" s="34">
        <v>22</v>
      </c>
      <c r="C33" s="34">
        <v>9</v>
      </c>
      <c r="D33" s="34">
        <v>15</v>
      </c>
      <c r="E33" s="34">
        <v>20</v>
      </c>
      <c r="F33" s="34">
        <v>13</v>
      </c>
      <c r="G33" s="34">
        <v>16</v>
      </c>
      <c r="H33" s="34">
        <v>5</v>
      </c>
      <c r="J33" s="52"/>
      <c r="K33" s="52"/>
      <c r="L33" s="52"/>
      <c r="M33" s="52"/>
      <c r="N33" s="52"/>
      <c r="O33" s="52"/>
      <c r="P33" s="52"/>
    </row>
    <row r="34" spans="1:16" ht="15">
      <c r="A34" s="27">
        <v>2000</v>
      </c>
      <c r="B34" s="34">
        <v>22</v>
      </c>
      <c r="C34" s="34">
        <v>9</v>
      </c>
      <c r="D34" s="34">
        <v>13</v>
      </c>
      <c r="E34" s="34">
        <v>21</v>
      </c>
      <c r="F34" s="34">
        <v>12</v>
      </c>
      <c r="G34" s="34">
        <v>18</v>
      </c>
      <c r="H34" s="34">
        <v>5</v>
      </c>
      <c r="J34" s="52"/>
      <c r="K34" s="52"/>
      <c r="L34" s="52"/>
      <c r="M34" s="52"/>
      <c r="N34" s="52"/>
      <c r="O34" s="52"/>
      <c r="P34" s="52"/>
    </row>
    <row r="35" spans="1:16" ht="15">
      <c r="A35" s="27">
        <v>2001</v>
      </c>
      <c r="B35" s="34">
        <v>19</v>
      </c>
      <c r="C35" s="34">
        <v>12</v>
      </c>
      <c r="D35" s="34">
        <v>15</v>
      </c>
      <c r="E35" s="34">
        <v>18</v>
      </c>
      <c r="F35" s="34">
        <v>14</v>
      </c>
      <c r="G35" s="34">
        <v>17</v>
      </c>
      <c r="H35" s="34">
        <v>5</v>
      </c>
      <c r="J35" s="52"/>
      <c r="K35" s="52"/>
      <c r="L35" s="52"/>
      <c r="M35" s="52"/>
      <c r="N35" s="52"/>
      <c r="O35" s="52"/>
      <c r="P35" s="52"/>
    </row>
    <row r="36" spans="1:16" ht="15">
      <c r="A36" s="27">
        <v>2002</v>
      </c>
      <c r="B36" s="34">
        <v>22</v>
      </c>
      <c r="C36" s="34">
        <v>9</v>
      </c>
      <c r="D36" s="34">
        <v>15</v>
      </c>
      <c r="E36" s="34">
        <v>19</v>
      </c>
      <c r="F36" s="34">
        <v>13</v>
      </c>
      <c r="G36" s="34">
        <v>17</v>
      </c>
      <c r="H36" s="34">
        <v>5</v>
      </c>
      <c r="J36" s="52"/>
      <c r="K36" s="52"/>
      <c r="L36" s="52"/>
      <c r="M36" s="52"/>
      <c r="N36" s="52"/>
      <c r="O36" s="52"/>
      <c r="P36" s="52"/>
    </row>
    <row r="37" spans="1:16" ht="15">
      <c r="A37" s="27">
        <v>2003</v>
      </c>
      <c r="B37" s="34">
        <v>21</v>
      </c>
      <c r="C37" s="34">
        <v>11</v>
      </c>
      <c r="D37" s="34">
        <v>14</v>
      </c>
      <c r="E37" s="34">
        <v>18</v>
      </c>
      <c r="F37" s="34">
        <v>13</v>
      </c>
      <c r="G37" s="34">
        <v>18</v>
      </c>
      <c r="H37" s="34">
        <v>5</v>
      </c>
      <c r="J37" s="52"/>
      <c r="K37" s="52"/>
      <c r="L37" s="52"/>
      <c r="M37" s="52"/>
      <c r="N37" s="52"/>
      <c r="O37" s="52"/>
      <c r="P37" s="52"/>
    </row>
    <row r="38" spans="1:16" ht="15">
      <c r="A38" s="27">
        <v>2004</v>
      </c>
      <c r="B38" s="34">
        <v>22</v>
      </c>
      <c r="C38" s="34">
        <v>9</v>
      </c>
      <c r="D38" s="34">
        <v>15</v>
      </c>
      <c r="E38" s="34">
        <v>18</v>
      </c>
      <c r="F38" s="34">
        <v>13</v>
      </c>
      <c r="G38" s="34">
        <v>19</v>
      </c>
      <c r="H38" s="34">
        <v>4</v>
      </c>
      <c r="J38" s="52"/>
      <c r="K38" s="52"/>
      <c r="L38" s="52"/>
      <c r="M38" s="52"/>
      <c r="N38" s="52"/>
      <c r="O38" s="52"/>
      <c r="P38" s="52"/>
    </row>
    <row r="39" spans="1:16" ht="15">
      <c r="A39" s="27">
        <v>2005</v>
      </c>
      <c r="B39" s="34">
        <v>22</v>
      </c>
      <c r="C39" s="34">
        <v>11</v>
      </c>
      <c r="D39" s="34">
        <v>13</v>
      </c>
      <c r="E39" s="34">
        <v>16</v>
      </c>
      <c r="F39" s="34">
        <v>14</v>
      </c>
      <c r="G39" s="34">
        <v>19</v>
      </c>
      <c r="H39" s="34">
        <v>5</v>
      </c>
      <c r="J39" s="52"/>
      <c r="K39" s="52"/>
      <c r="L39" s="52"/>
      <c r="M39" s="52"/>
      <c r="N39" s="52"/>
      <c r="O39" s="52"/>
      <c r="P39" s="52"/>
    </row>
    <row r="40" spans="1:16" ht="15">
      <c r="A40" s="27">
        <v>2006</v>
      </c>
      <c r="B40" s="34">
        <v>22</v>
      </c>
      <c r="C40" s="34">
        <v>10</v>
      </c>
      <c r="D40" s="34">
        <v>15</v>
      </c>
      <c r="E40" s="34">
        <v>17</v>
      </c>
      <c r="F40" s="34">
        <v>13</v>
      </c>
      <c r="G40" s="34">
        <v>18</v>
      </c>
      <c r="H40" s="34">
        <v>5</v>
      </c>
      <c r="J40" s="52"/>
      <c r="K40" s="52"/>
      <c r="L40" s="52"/>
      <c r="M40" s="52"/>
      <c r="N40" s="52"/>
      <c r="O40" s="52"/>
      <c r="P40" s="52"/>
    </row>
    <row r="41" spans="1:16" ht="15">
      <c r="A41" s="27">
        <v>2007</v>
      </c>
      <c r="B41" s="34">
        <v>21</v>
      </c>
      <c r="C41" s="34">
        <v>10</v>
      </c>
      <c r="D41" s="34">
        <v>14</v>
      </c>
      <c r="E41" s="34">
        <v>20</v>
      </c>
      <c r="F41" s="34">
        <v>11</v>
      </c>
      <c r="G41" s="34">
        <v>19</v>
      </c>
      <c r="H41" s="34">
        <v>5</v>
      </c>
      <c r="J41" s="52"/>
      <c r="K41" s="52"/>
      <c r="L41" s="52"/>
      <c r="M41" s="52"/>
      <c r="N41" s="52"/>
      <c r="O41" s="52"/>
      <c r="P41" s="52"/>
    </row>
    <row r="42" spans="1:16" ht="15">
      <c r="A42" s="27">
        <v>2008</v>
      </c>
      <c r="B42" s="34">
        <v>21</v>
      </c>
      <c r="C42" s="34">
        <v>11</v>
      </c>
      <c r="D42" s="34">
        <v>12</v>
      </c>
      <c r="E42" s="34">
        <v>18</v>
      </c>
      <c r="F42" s="34">
        <v>12</v>
      </c>
      <c r="G42" s="34">
        <v>20</v>
      </c>
      <c r="H42" s="34">
        <v>6</v>
      </c>
      <c r="J42" s="52"/>
      <c r="K42" s="52"/>
      <c r="L42" s="52"/>
      <c r="M42" s="52"/>
      <c r="N42" s="52"/>
      <c r="O42" s="52"/>
      <c r="P42" s="52"/>
    </row>
    <row r="43" spans="1:16" ht="15">
      <c r="A43" s="27">
        <v>2009</v>
      </c>
      <c r="B43" s="34">
        <v>22</v>
      </c>
      <c r="C43" s="34">
        <v>11</v>
      </c>
      <c r="D43" s="34">
        <v>12</v>
      </c>
      <c r="E43" s="34">
        <v>18</v>
      </c>
      <c r="F43" s="34">
        <v>13</v>
      </c>
      <c r="G43" s="34">
        <v>19</v>
      </c>
      <c r="H43" s="34">
        <v>5</v>
      </c>
      <c r="J43" s="52"/>
      <c r="K43" s="52"/>
      <c r="L43" s="52"/>
      <c r="M43" s="52"/>
      <c r="N43" s="52"/>
      <c r="O43" s="52"/>
      <c r="P43" s="52"/>
    </row>
    <row r="44" spans="1:16" ht="15">
      <c r="A44" s="27">
        <v>2010</v>
      </c>
      <c r="B44" s="34">
        <v>22</v>
      </c>
      <c r="C44" s="34">
        <v>11</v>
      </c>
      <c r="D44" s="34">
        <v>12</v>
      </c>
      <c r="E44" s="34">
        <v>20</v>
      </c>
      <c r="F44" s="34">
        <v>12</v>
      </c>
      <c r="G44" s="34">
        <v>18</v>
      </c>
      <c r="H44" s="34">
        <v>5</v>
      </c>
      <c r="J44" s="52"/>
      <c r="K44" s="52"/>
      <c r="L44" s="52"/>
      <c r="M44" s="52"/>
      <c r="N44" s="52"/>
      <c r="O44" s="52"/>
      <c r="P44" s="52"/>
    </row>
    <row r="45" spans="1:16" ht="15">
      <c r="A45" s="27">
        <v>2011</v>
      </c>
      <c r="B45" s="34">
        <v>24</v>
      </c>
      <c r="C45" s="34">
        <v>9</v>
      </c>
      <c r="D45" s="34">
        <v>16</v>
      </c>
      <c r="E45" s="34">
        <v>16</v>
      </c>
      <c r="F45" s="34">
        <v>13</v>
      </c>
      <c r="G45" s="34">
        <v>18</v>
      </c>
      <c r="H45" s="34">
        <v>4</v>
      </c>
      <c r="J45" s="52"/>
      <c r="K45" s="52"/>
      <c r="L45" s="52"/>
      <c r="M45" s="52"/>
      <c r="N45" s="52"/>
      <c r="O45" s="52"/>
      <c r="P45" s="52"/>
    </row>
    <row r="46" spans="1:16" ht="15">
      <c r="A46" s="27">
        <v>2012</v>
      </c>
      <c r="B46" s="34">
        <v>24</v>
      </c>
      <c r="C46" s="34">
        <v>11</v>
      </c>
      <c r="D46" s="34">
        <v>14</v>
      </c>
      <c r="E46" s="34">
        <v>18</v>
      </c>
      <c r="F46" s="34">
        <v>11</v>
      </c>
      <c r="G46" s="34">
        <v>18</v>
      </c>
      <c r="H46" s="34">
        <v>4</v>
      </c>
      <c r="J46" s="52"/>
      <c r="K46" s="52"/>
      <c r="L46" s="52"/>
      <c r="M46" s="52"/>
      <c r="N46" s="52"/>
      <c r="O46" s="52"/>
      <c r="P46" s="52"/>
    </row>
    <row r="47" spans="1:16" ht="15">
      <c r="A47" s="27">
        <v>2013</v>
      </c>
      <c r="B47" s="34">
        <v>24</v>
      </c>
      <c r="C47" s="34">
        <v>11</v>
      </c>
      <c r="D47" s="34">
        <v>13</v>
      </c>
      <c r="E47" s="34">
        <v>18</v>
      </c>
      <c r="F47" s="34">
        <v>11</v>
      </c>
      <c r="G47" s="34">
        <v>18</v>
      </c>
      <c r="H47" s="34">
        <v>5</v>
      </c>
      <c r="J47" s="52"/>
      <c r="K47" s="52"/>
      <c r="L47" s="52"/>
      <c r="M47" s="52"/>
      <c r="N47" s="52"/>
      <c r="O47" s="52"/>
      <c r="P47" s="52"/>
    </row>
    <row r="48" spans="1:16" ht="15">
      <c r="A48" s="27">
        <v>2014</v>
      </c>
      <c r="B48" s="34">
        <v>24</v>
      </c>
      <c r="C48" s="34">
        <v>10</v>
      </c>
      <c r="D48" s="34">
        <v>14</v>
      </c>
      <c r="E48" s="34">
        <v>17</v>
      </c>
      <c r="F48" s="34">
        <v>12</v>
      </c>
      <c r="G48" s="34">
        <v>18</v>
      </c>
      <c r="H48" s="34">
        <v>5</v>
      </c>
      <c r="J48" s="52"/>
      <c r="K48" s="52"/>
      <c r="L48" s="52"/>
      <c r="M48" s="52"/>
      <c r="N48" s="52"/>
      <c r="O48" s="52"/>
      <c r="P48" s="52"/>
    </row>
    <row r="49" spans="1:16" ht="15">
      <c r="A49" s="27">
        <v>2015</v>
      </c>
      <c r="B49" s="34">
        <v>23</v>
      </c>
      <c r="C49" s="34">
        <v>10</v>
      </c>
      <c r="D49" s="34">
        <v>13</v>
      </c>
      <c r="E49" s="34">
        <v>17</v>
      </c>
      <c r="F49" s="34">
        <v>12</v>
      </c>
      <c r="G49" s="34">
        <v>19</v>
      </c>
      <c r="H49" s="34">
        <v>6</v>
      </c>
      <c r="J49" s="52"/>
      <c r="K49" s="52"/>
      <c r="L49" s="52"/>
      <c r="M49" s="52"/>
      <c r="N49" s="52"/>
      <c r="O49" s="52"/>
      <c r="P49" s="52"/>
    </row>
    <row r="50" spans="1:16" ht="15">
      <c r="A50" s="27">
        <v>2016</v>
      </c>
      <c r="B50" s="34">
        <v>22</v>
      </c>
      <c r="C50" s="34">
        <v>10</v>
      </c>
      <c r="D50" s="34">
        <v>13</v>
      </c>
      <c r="E50" s="34">
        <v>17</v>
      </c>
      <c r="F50" s="34">
        <v>12</v>
      </c>
      <c r="G50" s="34">
        <v>20</v>
      </c>
      <c r="H50" s="34">
        <v>6</v>
      </c>
      <c r="J50" s="52"/>
      <c r="K50" s="52"/>
      <c r="L50" s="52"/>
      <c r="M50" s="52"/>
      <c r="N50" s="52"/>
      <c r="O50" s="52"/>
      <c r="P50" s="52"/>
    </row>
    <row r="51" spans="1:16" ht="15">
      <c r="A51" s="27">
        <v>2017</v>
      </c>
      <c r="B51" s="34">
        <v>21</v>
      </c>
      <c r="C51" s="34">
        <v>9</v>
      </c>
      <c r="D51" s="34">
        <v>13</v>
      </c>
      <c r="E51" s="34">
        <v>17</v>
      </c>
      <c r="F51" s="34">
        <v>12</v>
      </c>
      <c r="G51" s="34">
        <v>21</v>
      </c>
      <c r="H51" s="34">
        <v>7</v>
      </c>
      <c r="J51" s="52"/>
      <c r="K51" s="52"/>
      <c r="L51" s="52"/>
      <c r="M51" s="52"/>
      <c r="N51" s="52"/>
      <c r="O51" s="52"/>
      <c r="P51" s="52"/>
    </row>
    <row r="52" spans="1:16" ht="15">
      <c r="A52" s="27">
        <v>2018</v>
      </c>
      <c r="B52" s="34">
        <v>20</v>
      </c>
      <c r="C52" s="34">
        <v>9</v>
      </c>
      <c r="D52" s="34">
        <v>12</v>
      </c>
      <c r="E52" s="34">
        <v>16</v>
      </c>
      <c r="F52" s="34">
        <v>13</v>
      </c>
      <c r="G52" s="34">
        <v>22</v>
      </c>
      <c r="H52" s="34">
        <v>8</v>
      </c>
      <c r="J52" s="52"/>
      <c r="K52" s="52"/>
      <c r="L52" s="52"/>
      <c r="M52" s="52"/>
      <c r="N52" s="52"/>
      <c r="O52" s="52"/>
      <c r="P52" s="52"/>
    </row>
    <row r="53" ht="15"/>
    <row r="54" ht="15">
      <c r="A54" s="118"/>
    </row>
    <row r="55" ht="15">
      <c r="A55" s="118"/>
    </row>
    <row r="56" ht="15"/>
    <row r="57" ht="15"/>
    <row r="58" ht="15"/>
    <row r="59" ht="17.25">
      <c r="A59" s="55"/>
    </row>
    <row r="60" ht="15">
      <c r="A60" s="8"/>
    </row>
    <row r="61" ht="15">
      <c r="A61" s="8"/>
    </row>
    <row r="62" ht="15">
      <c r="A62" s="8"/>
    </row>
    <row r="63" ht="15"/>
  </sheetData>
  <sheetProtection/>
  <mergeCells count="2">
    <mergeCell ref="B6:H6"/>
    <mergeCell ref="B30:H30"/>
  </mergeCells>
  <printOptions/>
  <pageMargins left="0.7" right="0.7" top="0.75" bottom="0.75" header="0.3" footer="0.3"/>
  <pageSetup fitToHeight="1" fitToWidth="1" horizontalDpi="600" verticalDpi="600" orientation="portrait" scale="69"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T36"/>
  <sheetViews>
    <sheetView zoomScaleSheetLayoutView="115" zoomScalePageLayoutView="0" workbookViewId="0" topLeftCell="A16">
      <selection activeCell="P32" sqref="P32"/>
    </sheetView>
  </sheetViews>
  <sheetFormatPr defaultColWidth="8.8515625" defaultRowHeight="15"/>
  <cols>
    <col min="1" max="2" width="8.8515625" style="1" customWidth="1"/>
    <col min="3" max="6" width="9.7109375" style="1" customWidth="1"/>
    <col min="7" max="7" width="10.7109375" style="1" customWidth="1"/>
    <col min="8" max="8" width="2.7109375" style="1" customWidth="1"/>
    <col min="9" max="16384" width="8.8515625" style="1" customWidth="1"/>
  </cols>
  <sheetData>
    <row r="1" ht="15">
      <c r="A1" s="23" t="s">
        <v>99</v>
      </c>
    </row>
    <row r="2" ht="15">
      <c r="A2" s="23" t="s">
        <v>33</v>
      </c>
    </row>
    <row r="3" ht="17.25">
      <c r="A3" s="26" t="s">
        <v>112</v>
      </c>
    </row>
    <row r="6" spans="2:10" ht="15">
      <c r="B6" s="121" t="s">
        <v>18</v>
      </c>
      <c r="C6" s="121"/>
      <c r="D6" s="121"/>
      <c r="E6" s="121"/>
      <c r="F6" s="121"/>
      <c r="G6" s="121"/>
      <c r="H6" s="121"/>
      <c r="I6" s="121"/>
      <c r="J6" s="121"/>
    </row>
    <row r="7" spans="1:10" ht="39.75" customHeight="1">
      <c r="A7" s="50"/>
      <c r="B7" s="28" t="s">
        <v>26</v>
      </c>
      <c r="C7" s="28" t="s">
        <v>27</v>
      </c>
      <c r="D7" s="28" t="s">
        <v>28</v>
      </c>
      <c r="E7" s="28" t="s">
        <v>29</v>
      </c>
      <c r="F7" s="28" t="s">
        <v>30</v>
      </c>
      <c r="G7" s="28" t="s">
        <v>34</v>
      </c>
      <c r="I7" s="58" t="s">
        <v>35</v>
      </c>
      <c r="J7" s="28" t="s">
        <v>36</v>
      </c>
    </row>
    <row r="8" spans="1:10" ht="15">
      <c r="A8" s="28">
        <v>1994</v>
      </c>
      <c r="B8" s="51">
        <v>0.1</v>
      </c>
      <c r="C8" s="51">
        <v>0.22</v>
      </c>
      <c r="D8" s="51">
        <v>0.41</v>
      </c>
      <c r="E8" s="51">
        <v>0.47</v>
      </c>
      <c r="F8" s="51">
        <v>0.59</v>
      </c>
      <c r="G8" s="51">
        <v>0.64</v>
      </c>
      <c r="H8" s="59"/>
      <c r="I8" s="56">
        <v>0.19</v>
      </c>
      <c r="J8" s="57">
        <v>0.52</v>
      </c>
    </row>
    <row r="9" spans="1:20" ht="15">
      <c r="A9" s="28">
        <v>1995</v>
      </c>
      <c r="B9" s="34">
        <v>9</v>
      </c>
      <c r="C9" s="34">
        <v>21</v>
      </c>
      <c r="D9" s="34">
        <v>36</v>
      </c>
      <c r="E9" s="34">
        <v>46</v>
      </c>
      <c r="F9" s="34">
        <v>60</v>
      </c>
      <c r="G9" s="34">
        <v>73</v>
      </c>
      <c r="H9" s="59"/>
      <c r="I9" s="34">
        <v>18</v>
      </c>
      <c r="J9" s="34">
        <v>55</v>
      </c>
      <c r="L9" s="52"/>
      <c r="M9" s="52"/>
      <c r="N9" s="52"/>
      <c r="O9" s="52"/>
      <c r="P9" s="52"/>
      <c r="Q9" s="52"/>
      <c r="S9" s="52"/>
      <c r="T9" s="52"/>
    </row>
    <row r="10" spans="1:20" ht="12" customHeight="1">
      <c r="A10" s="28">
        <v>1996</v>
      </c>
      <c r="B10" s="34">
        <v>9</v>
      </c>
      <c r="C10" s="34">
        <v>28</v>
      </c>
      <c r="D10" s="34">
        <v>39</v>
      </c>
      <c r="E10" s="34">
        <v>53</v>
      </c>
      <c r="F10" s="34">
        <v>65</v>
      </c>
      <c r="G10" s="34">
        <v>73</v>
      </c>
      <c r="H10" s="59"/>
      <c r="I10" s="34">
        <v>20</v>
      </c>
      <c r="J10" s="34">
        <v>60</v>
      </c>
      <c r="L10" s="52"/>
      <c r="M10" s="52"/>
      <c r="N10" s="52"/>
      <c r="O10" s="52"/>
      <c r="P10" s="52"/>
      <c r="Q10" s="52"/>
      <c r="S10" s="52"/>
      <c r="T10" s="52"/>
    </row>
    <row r="11" spans="1:20" ht="12" customHeight="1">
      <c r="A11" s="28">
        <v>1997</v>
      </c>
      <c r="B11" s="34">
        <v>10</v>
      </c>
      <c r="C11" s="34">
        <v>28</v>
      </c>
      <c r="D11" s="34">
        <v>39</v>
      </c>
      <c r="E11" s="34">
        <v>54</v>
      </c>
      <c r="F11" s="34">
        <v>65</v>
      </c>
      <c r="G11" s="34">
        <v>77</v>
      </c>
      <c r="H11" s="59"/>
      <c r="I11" s="34">
        <v>20</v>
      </c>
      <c r="J11" s="34">
        <v>62</v>
      </c>
      <c r="L11" s="52"/>
      <c r="M11" s="52"/>
      <c r="N11" s="52"/>
      <c r="O11" s="52"/>
      <c r="P11" s="52"/>
      <c r="Q11" s="52"/>
      <c r="S11" s="52"/>
      <c r="T11" s="52"/>
    </row>
    <row r="12" spans="1:20" ht="15">
      <c r="A12" s="28">
        <v>1998</v>
      </c>
      <c r="B12" s="34">
        <v>12</v>
      </c>
      <c r="C12" s="34">
        <v>31</v>
      </c>
      <c r="D12" s="34">
        <v>48</v>
      </c>
      <c r="E12" s="34">
        <v>63</v>
      </c>
      <c r="F12" s="34">
        <v>76</v>
      </c>
      <c r="G12" s="34">
        <v>76</v>
      </c>
      <c r="H12" s="60"/>
      <c r="I12" s="34">
        <v>25</v>
      </c>
      <c r="J12" s="34">
        <v>69</v>
      </c>
      <c r="L12" s="52"/>
      <c r="M12" s="52"/>
      <c r="N12" s="52"/>
      <c r="O12" s="52"/>
      <c r="P12" s="52"/>
      <c r="Q12" s="52"/>
      <c r="S12" s="52"/>
      <c r="T12" s="52"/>
    </row>
    <row r="13" spans="1:20" ht="15">
      <c r="A13" s="28">
        <v>1999</v>
      </c>
      <c r="B13" s="34">
        <v>15</v>
      </c>
      <c r="C13" s="34">
        <v>29</v>
      </c>
      <c r="D13" s="34">
        <v>47</v>
      </c>
      <c r="E13" s="34">
        <v>60</v>
      </c>
      <c r="F13" s="34">
        <v>77</v>
      </c>
      <c r="G13" s="34">
        <v>74</v>
      </c>
      <c r="H13" s="60"/>
      <c r="I13" s="34">
        <v>26</v>
      </c>
      <c r="J13" s="34">
        <v>67</v>
      </c>
      <c r="L13" s="52"/>
      <c r="M13" s="52"/>
      <c r="N13" s="52"/>
      <c r="O13" s="52"/>
      <c r="P13" s="52"/>
      <c r="Q13" s="52"/>
      <c r="S13" s="52"/>
      <c r="T13" s="52"/>
    </row>
    <row r="14" spans="1:20" ht="15">
      <c r="A14" s="27">
        <v>2000</v>
      </c>
      <c r="B14" s="34">
        <v>13</v>
      </c>
      <c r="C14" s="34">
        <v>35</v>
      </c>
      <c r="D14" s="34">
        <v>48</v>
      </c>
      <c r="E14" s="34">
        <v>68</v>
      </c>
      <c r="F14" s="34">
        <v>76</v>
      </c>
      <c r="G14" s="34">
        <v>78</v>
      </c>
      <c r="H14" s="60"/>
      <c r="I14" s="34">
        <v>27</v>
      </c>
      <c r="J14" s="34">
        <v>72</v>
      </c>
      <c r="L14" s="52"/>
      <c r="M14" s="52"/>
      <c r="N14" s="52"/>
      <c r="O14" s="52"/>
      <c r="P14" s="52"/>
      <c r="Q14" s="52"/>
      <c r="S14" s="52"/>
      <c r="T14" s="52"/>
    </row>
    <row r="15" spans="1:20" ht="15">
      <c r="A15" s="27">
        <v>2001</v>
      </c>
      <c r="B15" s="34">
        <v>14</v>
      </c>
      <c r="C15" s="34">
        <v>32</v>
      </c>
      <c r="D15" s="34">
        <v>52</v>
      </c>
      <c r="E15" s="34">
        <v>71</v>
      </c>
      <c r="F15" s="34">
        <v>85</v>
      </c>
      <c r="G15" s="34">
        <v>81</v>
      </c>
      <c r="H15" s="60"/>
      <c r="I15" s="34">
        <v>28</v>
      </c>
      <c r="J15" s="34">
        <v>77</v>
      </c>
      <c r="L15" s="52"/>
      <c r="M15" s="52"/>
      <c r="N15" s="52"/>
      <c r="O15" s="52"/>
      <c r="P15" s="52"/>
      <c r="Q15" s="52"/>
      <c r="S15" s="52"/>
      <c r="T15" s="52"/>
    </row>
    <row r="16" spans="1:20" ht="15">
      <c r="A16" s="27">
        <v>2002</v>
      </c>
      <c r="B16" s="34">
        <v>10</v>
      </c>
      <c r="C16" s="34">
        <v>30</v>
      </c>
      <c r="D16" s="34">
        <v>47</v>
      </c>
      <c r="E16" s="34">
        <v>64</v>
      </c>
      <c r="F16" s="34">
        <v>76</v>
      </c>
      <c r="G16" s="34">
        <v>83</v>
      </c>
      <c r="H16" s="60"/>
      <c r="I16" s="34">
        <v>24</v>
      </c>
      <c r="J16" s="34">
        <v>72</v>
      </c>
      <c r="L16" s="52"/>
      <c r="M16" s="52"/>
      <c r="N16" s="52"/>
      <c r="O16" s="52"/>
      <c r="P16" s="52"/>
      <c r="Q16" s="52"/>
      <c r="S16" s="52"/>
      <c r="T16" s="52"/>
    </row>
    <row r="17" spans="1:20" ht="15">
      <c r="A17" s="27">
        <v>2003</v>
      </c>
      <c r="B17" s="34">
        <v>13</v>
      </c>
      <c r="C17" s="34">
        <v>29</v>
      </c>
      <c r="D17" s="34">
        <v>40</v>
      </c>
      <c r="E17" s="34">
        <v>58</v>
      </c>
      <c r="F17" s="34">
        <v>77</v>
      </c>
      <c r="G17" s="34">
        <v>83</v>
      </c>
      <c r="H17" s="60"/>
      <c r="I17" s="34">
        <v>23</v>
      </c>
      <c r="J17" s="34">
        <v>70</v>
      </c>
      <c r="L17" s="52"/>
      <c r="M17" s="52"/>
      <c r="N17" s="52"/>
      <c r="O17" s="52"/>
      <c r="P17" s="52"/>
      <c r="Q17" s="52"/>
      <c r="S17" s="52"/>
      <c r="T17" s="52"/>
    </row>
    <row r="18" spans="1:20" ht="15">
      <c r="A18" s="27">
        <v>2004</v>
      </c>
      <c r="B18" s="34">
        <v>12</v>
      </c>
      <c r="C18" s="34">
        <v>26</v>
      </c>
      <c r="D18" s="34">
        <v>43</v>
      </c>
      <c r="E18" s="34">
        <v>62</v>
      </c>
      <c r="F18" s="34">
        <v>74</v>
      </c>
      <c r="G18" s="34">
        <v>83</v>
      </c>
      <c r="H18" s="60"/>
      <c r="I18" s="34">
        <v>23</v>
      </c>
      <c r="J18" s="34">
        <v>71</v>
      </c>
      <c r="L18" s="52"/>
      <c r="M18" s="52"/>
      <c r="N18" s="52"/>
      <c r="O18" s="52"/>
      <c r="P18" s="52"/>
      <c r="Q18" s="52"/>
      <c r="S18" s="52"/>
      <c r="T18" s="52"/>
    </row>
    <row r="19" spans="1:20" ht="15">
      <c r="A19" s="27">
        <v>2005</v>
      </c>
      <c r="B19" s="34">
        <v>10</v>
      </c>
      <c r="C19" s="34">
        <v>31</v>
      </c>
      <c r="D19" s="34">
        <v>47</v>
      </c>
      <c r="E19" s="34">
        <v>58</v>
      </c>
      <c r="F19" s="34">
        <v>74</v>
      </c>
      <c r="G19" s="34">
        <v>78</v>
      </c>
      <c r="H19" s="60"/>
      <c r="I19" s="34">
        <v>24</v>
      </c>
      <c r="J19" s="34">
        <v>69</v>
      </c>
      <c r="L19" s="52"/>
      <c r="M19" s="52"/>
      <c r="N19" s="52"/>
      <c r="O19" s="52"/>
      <c r="P19" s="52"/>
      <c r="Q19" s="52"/>
      <c r="S19" s="52"/>
      <c r="T19" s="52"/>
    </row>
    <row r="20" spans="1:20" ht="15">
      <c r="A20" s="27">
        <v>2006</v>
      </c>
      <c r="B20" s="34">
        <v>14</v>
      </c>
      <c r="C20" s="34">
        <v>28</v>
      </c>
      <c r="D20" s="34">
        <v>41</v>
      </c>
      <c r="E20" s="34">
        <v>55</v>
      </c>
      <c r="F20" s="34">
        <v>72</v>
      </c>
      <c r="G20" s="34">
        <v>82</v>
      </c>
      <c r="H20" s="60"/>
      <c r="I20" s="34">
        <v>24</v>
      </c>
      <c r="J20" s="34">
        <v>68</v>
      </c>
      <c r="L20" s="52"/>
      <c r="M20" s="52"/>
      <c r="N20" s="52"/>
      <c r="O20" s="52"/>
      <c r="P20" s="52"/>
      <c r="Q20" s="52"/>
      <c r="S20" s="52"/>
      <c r="T20" s="52"/>
    </row>
    <row r="21" spans="1:20" ht="15">
      <c r="A21" s="27">
        <v>2007</v>
      </c>
      <c r="B21" s="34">
        <v>14</v>
      </c>
      <c r="C21" s="34">
        <v>26</v>
      </c>
      <c r="D21" s="34">
        <v>38</v>
      </c>
      <c r="E21" s="34">
        <v>57</v>
      </c>
      <c r="F21" s="34">
        <v>67</v>
      </c>
      <c r="G21" s="34">
        <v>75</v>
      </c>
      <c r="H21" s="60"/>
      <c r="I21" s="34">
        <v>24</v>
      </c>
      <c r="J21" s="34">
        <v>66</v>
      </c>
      <c r="L21" s="52"/>
      <c r="M21" s="52"/>
      <c r="N21" s="52"/>
      <c r="O21" s="52"/>
      <c r="P21" s="52"/>
      <c r="Q21" s="52"/>
      <c r="S21" s="52"/>
      <c r="T21" s="52"/>
    </row>
    <row r="22" spans="1:20" ht="15">
      <c r="A22" s="27">
        <v>2008</v>
      </c>
      <c r="B22" s="34">
        <v>10</v>
      </c>
      <c r="C22" s="34">
        <v>24</v>
      </c>
      <c r="D22" s="34">
        <v>41</v>
      </c>
      <c r="E22" s="34">
        <v>58</v>
      </c>
      <c r="F22" s="34">
        <v>75</v>
      </c>
      <c r="G22" s="34">
        <v>83</v>
      </c>
      <c r="H22" s="60"/>
      <c r="I22" s="34">
        <v>22</v>
      </c>
      <c r="J22" s="34">
        <v>72</v>
      </c>
      <c r="L22" s="52"/>
      <c r="M22" s="52"/>
      <c r="N22" s="52"/>
      <c r="O22" s="52"/>
      <c r="P22" s="52"/>
      <c r="Q22" s="52"/>
      <c r="S22" s="52"/>
      <c r="T22" s="52"/>
    </row>
    <row r="23" spans="1:20" ht="15">
      <c r="A23" s="27">
        <v>2009</v>
      </c>
      <c r="B23" s="34">
        <v>10</v>
      </c>
      <c r="C23" s="34">
        <v>22</v>
      </c>
      <c r="D23" s="34">
        <v>42</v>
      </c>
      <c r="E23" s="34">
        <v>53</v>
      </c>
      <c r="F23" s="34">
        <v>71</v>
      </c>
      <c r="G23" s="34">
        <v>79</v>
      </c>
      <c r="H23" s="60"/>
      <c r="I23" s="34">
        <v>21</v>
      </c>
      <c r="J23" s="34">
        <v>68</v>
      </c>
      <c r="L23" s="52"/>
      <c r="M23" s="52"/>
      <c r="N23" s="52"/>
      <c r="O23" s="52"/>
      <c r="P23" s="52"/>
      <c r="Q23" s="52"/>
      <c r="S23" s="52"/>
      <c r="T23" s="52"/>
    </row>
    <row r="24" spans="1:20" ht="15">
      <c r="A24" s="27">
        <v>2010</v>
      </c>
      <c r="B24" s="34">
        <v>10</v>
      </c>
      <c r="C24" s="34">
        <v>28</v>
      </c>
      <c r="D24" s="34">
        <v>40</v>
      </c>
      <c r="E24" s="34">
        <v>50</v>
      </c>
      <c r="F24" s="34">
        <v>73</v>
      </c>
      <c r="G24" s="34">
        <v>80</v>
      </c>
      <c r="H24" s="60"/>
      <c r="I24" s="34">
        <v>23</v>
      </c>
      <c r="J24" s="34">
        <v>68</v>
      </c>
      <c r="L24" s="52"/>
      <c r="M24" s="52"/>
      <c r="N24" s="52"/>
      <c r="O24" s="52"/>
      <c r="P24" s="52"/>
      <c r="Q24" s="52"/>
      <c r="S24" s="52"/>
      <c r="T24" s="52"/>
    </row>
    <row r="25" spans="1:20" ht="15">
      <c r="A25" s="27">
        <v>2011</v>
      </c>
      <c r="B25" s="34">
        <v>12</v>
      </c>
      <c r="C25" s="34">
        <v>29</v>
      </c>
      <c r="D25" s="34">
        <v>32</v>
      </c>
      <c r="E25" s="34">
        <v>52</v>
      </c>
      <c r="F25" s="34">
        <v>67</v>
      </c>
      <c r="G25" s="34">
        <v>81</v>
      </c>
      <c r="H25" s="60"/>
      <c r="I25" s="34">
        <v>21</v>
      </c>
      <c r="J25" s="34">
        <v>68</v>
      </c>
      <c r="L25" s="52"/>
      <c r="M25" s="52"/>
      <c r="N25" s="52"/>
      <c r="O25" s="52"/>
      <c r="P25" s="52"/>
      <c r="Q25" s="52"/>
      <c r="S25" s="52"/>
      <c r="T25" s="52"/>
    </row>
    <row r="26" spans="1:20" ht="15">
      <c r="A26" s="27">
        <v>2012</v>
      </c>
      <c r="B26" s="34">
        <v>8</v>
      </c>
      <c r="C26" s="34">
        <v>25</v>
      </c>
      <c r="D26" s="34">
        <v>36</v>
      </c>
      <c r="E26" s="34">
        <v>53</v>
      </c>
      <c r="F26" s="34">
        <v>71</v>
      </c>
      <c r="G26" s="34">
        <v>81</v>
      </c>
      <c r="H26" s="60"/>
      <c r="I26" s="34">
        <v>20</v>
      </c>
      <c r="J26" s="34">
        <v>69</v>
      </c>
      <c r="L26" s="52"/>
      <c r="M26" s="52"/>
      <c r="N26" s="52"/>
      <c r="O26" s="52"/>
      <c r="P26" s="52"/>
      <c r="Q26" s="52"/>
      <c r="S26" s="52"/>
      <c r="T26" s="52"/>
    </row>
    <row r="27" spans="1:20" ht="15">
      <c r="A27" s="27">
        <v>2013</v>
      </c>
      <c r="B27" s="34">
        <v>12</v>
      </c>
      <c r="C27" s="34">
        <v>27</v>
      </c>
      <c r="D27" s="34">
        <v>39</v>
      </c>
      <c r="E27" s="34">
        <v>55</v>
      </c>
      <c r="F27" s="34">
        <v>67</v>
      </c>
      <c r="G27" s="34">
        <v>81</v>
      </c>
      <c r="H27" s="60"/>
      <c r="I27" s="34">
        <v>23</v>
      </c>
      <c r="J27" s="34">
        <v>69</v>
      </c>
      <c r="L27" s="52"/>
      <c r="M27" s="52"/>
      <c r="N27" s="52"/>
      <c r="O27" s="52"/>
      <c r="P27" s="52"/>
      <c r="Q27" s="52"/>
      <c r="S27" s="52"/>
      <c r="T27" s="52"/>
    </row>
    <row r="28" spans="1:20" ht="15">
      <c r="A28" s="27">
        <v>2014</v>
      </c>
      <c r="B28" s="34">
        <v>7</v>
      </c>
      <c r="C28" s="34">
        <v>21</v>
      </c>
      <c r="D28" s="34">
        <v>36</v>
      </c>
      <c r="E28" s="34">
        <v>52</v>
      </c>
      <c r="F28" s="34">
        <v>67</v>
      </c>
      <c r="G28" s="34">
        <v>77</v>
      </c>
      <c r="H28" s="60"/>
      <c r="I28" s="34">
        <v>18</v>
      </c>
      <c r="J28" s="34">
        <v>67</v>
      </c>
      <c r="L28" s="52"/>
      <c r="M28" s="52"/>
      <c r="N28" s="52"/>
      <c r="O28" s="52"/>
      <c r="P28" s="52"/>
      <c r="Q28" s="52"/>
      <c r="S28" s="52"/>
      <c r="T28" s="52"/>
    </row>
    <row r="29" spans="1:20" ht="15">
      <c r="A29" s="27">
        <v>2015</v>
      </c>
      <c r="B29" s="34">
        <v>9</v>
      </c>
      <c r="C29" s="34">
        <v>21</v>
      </c>
      <c r="D29" s="34">
        <v>34</v>
      </c>
      <c r="E29" s="34">
        <v>47</v>
      </c>
      <c r="F29" s="34">
        <v>61</v>
      </c>
      <c r="G29" s="34">
        <v>78</v>
      </c>
      <c r="H29" s="60"/>
      <c r="I29" s="34">
        <v>19</v>
      </c>
      <c r="J29" s="34">
        <v>64</v>
      </c>
      <c r="L29" s="52"/>
      <c r="M29" s="52"/>
      <c r="N29" s="52"/>
      <c r="O29" s="52"/>
      <c r="P29" s="52"/>
      <c r="Q29" s="52"/>
      <c r="S29" s="52"/>
      <c r="T29" s="52"/>
    </row>
    <row r="30" spans="1:20" ht="15">
      <c r="A30" s="27">
        <v>2016</v>
      </c>
      <c r="B30" s="34">
        <v>9</v>
      </c>
      <c r="C30" s="34">
        <v>18</v>
      </c>
      <c r="D30" s="34">
        <v>29</v>
      </c>
      <c r="E30" s="34">
        <v>46</v>
      </c>
      <c r="F30" s="34">
        <v>60</v>
      </c>
      <c r="G30" s="34">
        <v>80</v>
      </c>
      <c r="H30" s="60"/>
      <c r="I30" s="34">
        <v>17</v>
      </c>
      <c r="J30" s="34">
        <v>66</v>
      </c>
      <c r="L30" s="52"/>
      <c r="M30" s="52"/>
      <c r="N30" s="52"/>
      <c r="O30" s="52"/>
      <c r="P30" s="52"/>
      <c r="Q30" s="52"/>
      <c r="S30" s="52"/>
      <c r="T30" s="52"/>
    </row>
    <row r="31" spans="1:20" ht="15">
      <c r="A31" s="27">
        <v>2017</v>
      </c>
      <c r="B31" s="34">
        <v>6</v>
      </c>
      <c r="C31" s="34">
        <v>18</v>
      </c>
      <c r="D31" s="34">
        <v>31</v>
      </c>
      <c r="E31" s="34">
        <v>44</v>
      </c>
      <c r="F31" s="34">
        <v>64</v>
      </c>
      <c r="G31" s="34">
        <v>80</v>
      </c>
      <c r="H31" s="60"/>
      <c r="I31" s="34">
        <v>16</v>
      </c>
      <c r="J31" s="34">
        <v>66</v>
      </c>
      <c r="L31" s="52"/>
      <c r="M31" s="52"/>
      <c r="N31" s="52"/>
      <c r="O31" s="52"/>
      <c r="P31" s="52"/>
      <c r="Q31" s="52"/>
      <c r="S31" s="52"/>
      <c r="T31" s="52"/>
    </row>
    <row r="32" spans="1:20" ht="15">
      <c r="A32" s="27">
        <v>2018</v>
      </c>
      <c r="B32" s="34">
        <v>9</v>
      </c>
      <c r="C32" s="34">
        <v>20</v>
      </c>
      <c r="D32" s="34">
        <v>29</v>
      </c>
      <c r="E32" s="34">
        <v>42</v>
      </c>
      <c r="F32" s="34">
        <v>59</v>
      </c>
      <c r="G32" s="34">
        <v>76</v>
      </c>
      <c r="H32" s="85"/>
      <c r="I32" s="86">
        <v>17</v>
      </c>
      <c r="J32" s="34">
        <v>63</v>
      </c>
      <c r="L32" s="52"/>
      <c r="M32" s="52"/>
      <c r="N32" s="52"/>
      <c r="O32" s="52"/>
      <c r="P32" s="52"/>
      <c r="Q32" s="52"/>
      <c r="S32" s="52"/>
      <c r="T32" s="52"/>
    </row>
    <row r="36" ht="15">
      <c r="A36" s="8"/>
    </row>
  </sheetData>
  <sheetProtection/>
  <mergeCells count="1">
    <mergeCell ref="B6:J6"/>
  </mergeCells>
  <printOptions/>
  <pageMargins left="0.7" right="0.7" top="0.75" bottom="0.75" header="0.3" footer="0.3"/>
  <pageSetup fitToHeight="1" fitToWidth="1" horizontalDpi="600" verticalDpi="600" orientation="portrait" scale="94"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A1:M92"/>
  <sheetViews>
    <sheetView zoomScaleSheetLayoutView="115" zoomScalePageLayoutView="0" workbookViewId="0" topLeftCell="A97">
      <selection activeCell="B88" sqref="B88"/>
    </sheetView>
  </sheetViews>
  <sheetFormatPr defaultColWidth="9.140625" defaultRowHeight="15"/>
  <cols>
    <col min="1" max="1" width="8.421875" style="1" customWidth="1"/>
    <col min="2" max="2" width="18.421875" style="1" customWidth="1"/>
    <col min="3" max="3" width="23.28125" style="1" customWidth="1"/>
    <col min="4" max="4" width="19.00390625" style="1" customWidth="1"/>
    <col min="5" max="5" width="19.57421875" style="1" customWidth="1"/>
    <col min="6" max="6" width="17.00390625" style="1" customWidth="1"/>
    <col min="7" max="7" width="22.00390625" style="1" customWidth="1"/>
    <col min="8" max="8" width="14.7109375" style="1" customWidth="1"/>
    <col min="9" max="9" width="9.57421875" style="1" customWidth="1"/>
    <col min="10" max="10" width="14.57421875" style="1" customWidth="1"/>
    <col min="11" max="12" width="11.28125" style="1" customWidth="1"/>
    <col min="13" max="13" width="12.140625" style="1" customWidth="1"/>
    <col min="14" max="16384" width="9.140625" style="1" customWidth="1"/>
  </cols>
  <sheetData>
    <row r="1" spans="1:9" ht="15">
      <c r="A1" s="47" t="s">
        <v>100</v>
      </c>
      <c r="F1" s="24"/>
      <c r="G1" s="24"/>
      <c r="H1" s="25"/>
      <c r="I1" s="25"/>
    </row>
    <row r="2" ht="15">
      <c r="A2" s="23" t="s">
        <v>37</v>
      </c>
    </row>
    <row r="3" ht="15">
      <c r="A3" s="35" t="s">
        <v>113</v>
      </c>
    </row>
    <row r="4" ht="17.25">
      <c r="A4" s="37"/>
    </row>
    <row r="5" spans="2:9" ht="15">
      <c r="B5" s="123" t="s">
        <v>38</v>
      </c>
      <c r="C5" s="123"/>
      <c r="D5" s="123"/>
      <c r="I5" s="27"/>
    </row>
    <row r="6" spans="2:9" ht="15">
      <c r="B6" s="122" t="s">
        <v>5</v>
      </c>
      <c r="C6" s="122"/>
      <c r="D6" s="122"/>
      <c r="I6" s="30"/>
    </row>
    <row r="7" spans="2:9" ht="15">
      <c r="B7" s="48" t="s">
        <v>39</v>
      </c>
      <c r="C7" s="48" t="s">
        <v>40</v>
      </c>
      <c r="D7" s="48" t="s">
        <v>39</v>
      </c>
      <c r="E7" s="48"/>
      <c r="I7" s="27"/>
    </row>
    <row r="8" spans="2:9" ht="15">
      <c r="B8" s="48" t="s">
        <v>41</v>
      </c>
      <c r="C8" s="48" t="s">
        <v>42</v>
      </c>
      <c r="D8" s="48" t="s">
        <v>43</v>
      </c>
      <c r="E8" s="48"/>
      <c r="I8" s="27"/>
    </row>
    <row r="9" spans="2:13" ht="17.25">
      <c r="B9" s="48" t="s">
        <v>87</v>
      </c>
      <c r="C9" s="48" t="s">
        <v>44</v>
      </c>
      <c r="D9" s="48" t="s">
        <v>45</v>
      </c>
      <c r="E9" s="48" t="s">
        <v>88</v>
      </c>
      <c r="I9" s="27"/>
      <c r="J9" s="27"/>
      <c r="K9" s="27"/>
      <c r="L9" s="27"/>
      <c r="M9" s="27"/>
    </row>
    <row r="10" spans="2:9" ht="15">
      <c r="B10" s="27"/>
      <c r="C10" s="27"/>
      <c r="D10" s="27"/>
      <c r="E10" s="27"/>
      <c r="I10" s="27"/>
    </row>
    <row r="11" spans="1:13" ht="15">
      <c r="A11" s="27">
        <v>1998</v>
      </c>
      <c r="B11" s="63">
        <v>20.9</v>
      </c>
      <c r="C11" s="63">
        <v>14.8</v>
      </c>
      <c r="D11" s="63">
        <v>6.3</v>
      </c>
      <c r="E11" s="31">
        <v>41.9</v>
      </c>
      <c r="I11" s="64"/>
      <c r="J11" s="40"/>
      <c r="K11" s="65"/>
      <c r="L11" s="61"/>
      <c r="M11" s="65"/>
    </row>
    <row r="12" spans="1:11" ht="15">
      <c r="A12" s="27">
        <v>1999</v>
      </c>
      <c r="B12" s="62">
        <v>21.4</v>
      </c>
      <c r="C12" s="31">
        <v>16.1</v>
      </c>
      <c r="D12" s="31">
        <v>6</v>
      </c>
      <c r="E12" s="31">
        <v>43.4</v>
      </c>
      <c r="G12" s="33"/>
      <c r="H12" s="33"/>
      <c r="I12" s="33"/>
      <c r="J12" s="33"/>
      <c r="K12" s="65"/>
    </row>
    <row r="13" spans="1:11" ht="15">
      <c r="A13" s="27">
        <v>2000</v>
      </c>
      <c r="B13" s="62">
        <v>27</v>
      </c>
      <c r="C13" s="31">
        <v>16.3</v>
      </c>
      <c r="D13" s="31">
        <v>5.3</v>
      </c>
      <c r="E13" s="31">
        <v>48.6</v>
      </c>
      <c r="G13" s="33"/>
      <c r="H13" s="33"/>
      <c r="I13" s="33"/>
      <c r="J13" s="33"/>
      <c r="K13" s="65"/>
    </row>
    <row r="14" spans="1:11" ht="15">
      <c r="A14" s="27">
        <v>2001</v>
      </c>
      <c r="B14" s="62">
        <v>27.1</v>
      </c>
      <c r="C14" s="31">
        <v>19.5</v>
      </c>
      <c r="D14" s="31">
        <v>6.4</v>
      </c>
      <c r="E14" s="31">
        <v>53</v>
      </c>
      <c r="G14" s="33"/>
      <c r="H14" s="33"/>
      <c r="I14" s="33"/>
      <c r="J14" s="33"/>
      <c r="K14" s="65"/>
    </row>
    <row r="15" spans="1:11" ht="15">
      <c r="A15" s="34">
        <v>2002</v>
      </c>
      <c r="B15" s="62">
        <v>27.7</v>
      </c>
      <c r="C15" s="31">
        <v>16.2</v>
      </c>
      <c r="D15" s="31">
        <v>5.1</v>
      </c>
      <c r="E15" s="31">
        <v>49</v>
      </c>
      <c r="G15" s="33"/>
      <c r="H15" s="33"/>
      <c r="I15" s="33"/>
      <c r="J15" s="33"/>
      <c r="K15" s="65"/>
    </row>
    <row r="16" spans="1:11" ht="15">
      <c r="A16" s="34">
        <v>2003</v>
      </c>
      <c r="B16" s="62">
        <v>28.6</v>
      </c>
      <c r="C16" s="31">
        <v>15.1</v>
      </c>
      <c r="D16" s="31">
        <v>4.8</v>
      </c>
      <c r="E16" s="31">
        <v>48.6</v>
      </c>
      <c r="G16" s="33"/>
      <c r="H16" s="33"/>
      <c r="I16" s="33"/>
      <c r="J16" s="33"/>
      <c r="K16" s="65"/>
    </row>
    <row r="17" spans="1:11" ht="15">
      <c r="A17" s="34">
        <v>2004</v>
      </c>
      <c r="B17" s="62">
        <v>29.8</v>
      </c>
      <c r="C17" s="31">
        <v>14.5</v>
      </c>
      <c r="D17" s="31">
        <v>5.6</v>
      </c>
      <c r="E17" s="31">
        <v>49.9</v>
      </c>
      <c r="G17" s="33"/>
      <c r="H17" s="33"/>
      <c r="I17" s="33"/>
      <c r="J17" s="33"/>
      <c r="K17" s="65"/>
    </row>
    <row r="18" spans="1:11" ht="15">
      <c r="A18" s="34">
        <v>2005</v>
      </c>
      <c r="B18" s="62">
        <v>30.3</v>
      </c>
      <c r="C18" s="31">
        <v>14.7</v>
      </c>
      <c r="D18" s="31">
        <v>5.3</v>
      </c>
      <c r="E18" s="31">
        <v>50.3</v>
      </c>
      <c r="G18" s="33"/>
      <c r="H18" s="33"/>
      <c r="I18" s="33"/>
      <c r="J18" s="33"/>
      <c r="K18" s="65"/>
    </row>
    <row r="19" spans="1:11" ht="15">
      <c r="A19" s="34">
        <v>2006</v>
      </c>
      <c r="B19" s="62">
        <v>31.1</v>
      </c>
      <c r="C19" s="31">
        <v>16</v>
      </c>
      <c r="D19" s="31">
        <v>4.3</v>
      </c>
      <c r="E19" s="31">
        <v>51.3</v>
      </c>
      <c r="G19" s="33"/>
      <c r="H19" s="33"/>
      <c r="I19" s="33"/>
      <c r="J19" s="33"/>
      <c r="K19" s="65"/>
    </row>
    <row r="20" spans="1:11" ht="15">
      <c r="A20" s="34">
        <v>2007</v>
      </c>
      <c r="B20" s="62">
        <v>29.6</v>
      </c>
      <c r="C20" s="31">
        <v>17</v>
      </c>
      <c r="D20" s="31">
        <v>5</v>
      </c>
      <c r="E20" s="31">
        <v>51.6</v>
      </c>
      <c r="G20" s="33"/>
      <c r="H20" s="33"/>
      <c r="I20" s="33"/>
      <c r="J20" s="33"/>
      <c r="K20" s="65"/>
    </row>
    <row r="21" spans="1:11" ht="15">
      <c r="A21" s="34">
        <v>2008</v>
      </c>
      <c r="B21" s="62">
        <v>34</v>
      </c>
      <c r="C21" s="31">
        <v>16.2</v>
      </c>
      <c r="D21" s="31">
        <v>4.8</v>
      </c>
      <c r="E21" s="31">
        <v>55</v>
      </c>
      <c r="G21" s="33"/>
      <c r="H21" s="33"/>
      <c r="I21" s="33"/>
      <c r="J21" s="33"/>
      <c r="K21" s="65"/>
    </row>
    <row r="22" spans="1:11" ht="15">
      <c r="A22" s="34">
        <v>2009</v>
      </c>
      <c r="B22" s="62">
        <v>33.9</v>
      </c>
      <c r="C22" s="31">
        <v>14</v>
      </c>
      <c r="D22" s="31">
        <v>4.7</v>
      </c>
      <c r="E22" s="31">
        <v>52.6</v>
      </c>
      <c r="G22" s="33"/>
      <c r="H22" s="33"/>
      <c r="I22" s="33"/>
      <c r="J22" s="33"/>
      <c r="K22" s="65"/>
    </row>
    <row r="23" spans="1:11" ht="15">
      <c r="A23" s="34">
        <v>2010</v>
      </c>
      <c r="B23" s="62">
        <v>33.9</v>
      </c>
      <c r="C23" s="31">
        <v>14.9</v>
      </c>
      <c r="D23" s="31">
        <v>4.5</v>
      </c>
      <c r="E23" s="31">
        <v>53.2</v>
      </c>
      <c r="G23" s="33"/>
      <c r="H23" s="33"/>
      <c r="I23" s="33"/>
      <c r="J23" s="33"/>
      <c r="K23" s="65"/>
    </row>
    <row r="24" spans="1:11" ht="15">
      <c r="A24" s="34">
        <v>2011</v>
      </c>
      <c r="B24" s="62">
        <v>33.4</v>
      </c>
      <c r="C24" s="31">
        <v>14.6</v>
      </c>
      <c r="D24" s="31">
        <v>4.9</v>
      </c>
      <c r="E24" s="31">
        <v>52.9</v>
      </c>
      <c r="G24" s="33"/>
      <c r="H24" s="33"/>
      <c r="I24" s="33"/>
      <c r="J24" s="33"/>
      <c r="K24" s="65"/>
    </row>
    <row r="25" spans="1:11" ht="15">
      <c r="A25" s="34">
        <v>2012</v>
      </c>
      <c r="B25" s="62">
        <v>36</v>
      </c>
      <c r="C25" s="31">
        <v>13.3</v>
      </c>
      <c r="D25" s="31">
        <v>4.6</v>
      </c>
      <c r="E25" s="31">
        <v>53.8</v>
      </c>
      <c r="G25" s="33"/>
      <c r="H25" s="33"/>
      <c r="I25" s="33"/>
      <c r="J25" s="33"/>
      <c r="K25" s="65"/>
    </row>
    <row r="26" spans="1:11" ht="15">
      <c r="A26" s="34">
        <v>2013</v>
      </c>
      <c r="B26" s="62">
        <v>38.2</v>
      </c>
      <c r="C26" s="31">
        <v>14.7</v>
      </c>
      <c r="D26" s="31">
        <v>3.8</v>
      </c>
      <c r="E26" s="31">
        <v>56.7</v>
      </c>
      <c r="G26" s="33"/>
      <c r="H26" s="33"/>
      <c r="I26" s="33"/>
      <c r="J26" s="33"/>
      <c r="K26" s="65"/>
    </row>
    <row r="27" spans="1:11" ht="15">
      <c r="A27" s="34">
        <v>2014</v>
      </c>
      <c r="B27" s="62">
        <v>38.6</v>
      </c>
      <c r="C27" s="31">
        <v>11.4</v>
      </c>
      <c r="D27" s="31">
        <v>3.2</v>
      </c>
      <c r="E27" s="31">
        <v>53.2</v>
      </c>
      <c r="G27" s="33"/>
      <c r="H27" s="33"/>
      <c r="I27" s="33"/>
      <c r="J27" s="33"/>
      <c r="K27" s="65"/>
    </row>
    <row r="28" spans="1:11" ht="15">
      <c r="A28" s="34">
        <v>2015</v>
      </c>
      <c r="B28" s="62">
        <v>39.1</v>
      </c>
      <c r="C28" s="31">
        <v>11.6</v>
      </c>
      <c r="D28" s="31">
        <v>2.8</v>
      </c>
      <c r="E28" s="31">
        <v>53.6</v>
      </c>
      <c r="G28" s="33"/>
      <c r="H28" s="33"/>
      <c r="I28" s="33"/>
      <c r="J28" s="33"/>
      <c r="K28" s="65"/>
    </row>
    <row r="29" spans="1:11" ht="15">
      <c r="A29" s="34">
        <v>2016</v>
      </c>
      <c r="B29" s="62">
        <v>39.7</v>
      </c>
      <c r="C29" s="31">
        <v>12.1</v>
      </c>
      <c r="D29" s="31">
        <v>3.1</v>
      </c>
      <c r="E29" s="31">
        <v>54.9</v>
      </c>
      <c r="G29" s="33"/>
      <c r="H29" s="33"/>
      <c r="I29" s="33"/>
      <c r="J29" s="33"/>
      <c r="K29" s="65"/>
    </row>
    <row r="30" spans="1:11" ht="15">
      <c r="A30" s="34">
        <v>2017</v>
      </c>
      <c r="B30" s="62">
        <v>40.9</v>
      </c>
      <c r="C30" s="31">
        <v>12</v>
      </c>
      <c r="D30" s="31">
        <v>3.3</v>
      </c>
      <c r="E30" s="31">
        <v>56.2</v>
      </c>
      <c r="G30" s="33"/>
      <c r="H30" s="33"/>
      <c r="I30" s="33"/>
      <c r="J30" s="33"/>
      <c r="K30" s="65"/>
    </row>
    <row r="31" spans="1:11" ht="15">
      <c r="A31" s="34">
        <v>2018</v>
      </c>
      <c r="B31" s="62">
        <v>40.1</v>
      </c>
      <c r="C31" s="31">
        <v>12.6</v>
      </c>
      <c r="D31" s="31">
        <v>3.4</v>
      </c>
      <c r="E31" s="31">
        <v>56</v>
      </c>
      <c r="G31" s="33"/>
      <c r="H31" s="33"/>
      <c r="I31" s="33"/>
      <c r="J31" s="33"/>
      <c r="K31" s="65"/>
    </row>
    <row r="32" spans="1:5" ht="15">
      <c r="A32" s="66"/>
      <c r="B32" s="67"/>
      <c r="C32" s="67"/>
      <c r="D32" s="67"/>
      <c r="E32" s="31"/>
    </row>
    <row r="33" spans="2:4" ht="15">
      <c r="B33" s="123" t="s">
        <v>4</v>
      </c>
      <c r="C33" s="123"/>
      <c r="D33" s="123"/>
    </row>
    <row r="34" spans="2:4" ht="15">
      <c r="B34" s="122" t="s">
        <v>6</v>
      </c>
      <c r="C34" s="122"/>
      <c r="D34" s="122"/>
    </row>
    <row r="35" spans="2:6" ht="15">
      <c r="B35" s="48" t="s">
        <v>39</v>
      </c>
      <c r="C35" s="48" t="s">
        <v>40</v>
      </c>
      <c r="D35" s="48" t="s">
        <v>39</v>
      </c>
      <c r="E35" s="48"/>
      <c r="F35" s="48"/>
    </row>
    <row r="36" spans="2:5" ht="15">
      <c r="B36" s="48" t="s">
        <v>41</v>
      </c>
      <c r="C36" s="48" t="s">
        <v>42</v>
      </c>
      <c r="D36" s="48" t="s">
        <v>43</v>
      </c>
      <c r="E36" s="48"/>
    </row>
    <row r="37" spans="2:5" ht="17.25">
      <c r="B37" s="48" t="s">
        <v>87</v>
      </c>
      <c r="C37" s="48" t="s">
        <v>44</v>
      </c>
      <c r="D37" s="48" t="s">
        <v>45</v>
      </c>
      <c r="E37" s="48" t="s">
        <v>88</v>
      </c>
    </row>
    <row r="38" spans="1:6" ht="15">
      <c r="A38" s="8"/>
      <c r="B38" s="27"/>
      <c r="C38" s="27"/>
      <c r="D38" s="27"/>
      <c r="F38" s="33"/>
    </row>
    <row r="39" spans="1:5" ht="15">
      <c r="A39" s="27">
        <v>1998</v>
      </c>
      <c r="B39" s="32">
        <v>0.204</v>
      </c>
      <c r="C39" s="32">
        <v>0.144</v>
      </c>
      <c r="D39" s="32">
        <v>0.061</v>
      </c>
      <c r="E39" s="32">
        <v>0.409</v>
      </c>
    </row>
    <row r="40" spans="1:10" ht="15">
      <c r="A40" s="27">
        <v>1999</v>
      </c>
      <c r="B40" s="31">
        <v>20.6</v>
      </c>
      <c r="C40" s="31">
        <v>15.5</v>
      </c>
      <c r="D40" s="31">
        <v>5.7</v>
      </c>
      <c r="E40" s="31">
        <v>41.8</v>
      </c>
      <c r="G40" s="33"/>
      <c r="H40" s="33"/>
      <c r="I40" s="33"/>
      <c r="J40" s="33"/>
    </row>
    <row r="41" spans="1:10" ht="15">
      <c r="A41" s="27">
        <v>2000</v>
      </c>
      <c r="B41" s="31">
        <v>25.4</v>
      </c>
      <c r="C41" s="31">
        <v>15.3</v>
      </c>
      <c r="D41" s="31">
        <v>5</v>
      </c>
      <c r="E41" s="31">
        <v>45.7</v>
      </c>
      <c r="G41" s="33"/>
      <c r="H41" s="33"/>
      <c r="I41" s="33"/>
      <c r="J41" s="33"/>
    </row>
    <row r="42" spans="1:10" ht="15">
      <c r="A42" s="27">
        <v>2001</v>
      </c>
      <c r="B42" s="31">
        <v>25</v>
      </c>
      <c r="C42" s="31">
        <v>18</v>
      </c>
      <c r="D42" s="31">
        <v>5.9</v>
      </c>
      <c r="E42" s="31">
        <v>48.9</v>
      </c>
      <c r="G42" s="33"/>
      <c r="H42" s="33"/>
      <c r="I42" s="33"/>
      <c r="J42" s="33"/>
    </row>
    <row r="43" spans="1:10" ht="15">
      <c r="A43" s="34">
        <v>2002</v>
      </c>
      <c r="B43" s="31">
        <v>25.3</v>
      </c>
      <c r="C43" s="31">
        <v>14.9</v>
      </c>
      <c r="D43" s="31">
        <v>4.7</v>
      </c>
      <c r="E43" s="31">
        <v>44.9</v>
      </c>
      <c r="G43" s="33"/>
      <c r="H43" s="33"/>
      <c r="I43" s="33"/>
      <c r="J43" s="33"/>
    </row>
    <row r="44" spans="1:10" ht="15">
      <c r="A44" s="34">
        <v>2003</v>
      </c>
      <c r="B44" s="31">
        <v>25.7</v>
      </c>
      <c r="C44" s="31">
        <v>13.6</v>
      </c>
      <c r="D44" s="31">
        <v>4.3</v>
      </c>
      <c r="E44" s="31">
        <v>43.7</v>
      </c>
      <c r="G44" s="33"/>
      <c r="H44" s="33"/>
      <c r="I44" s="33"/>
      <c r="J44" s="33"/>
    </row>
    <row r="45" spans="1:10" ht="15">
      <c r="A45" s="34">
        <v>2004</v>
      </c>
      <c r="B45" s="31">
        <v>26.6</v>
      </c>
      <c r="C45" s="31">
        <v>12.9</v>
      </c>
      <c r="D45" s="31">
        <v>5</v>
      </c>
      <c r="E45" s="31">
        <v>44.6</v>
      </c>
      <c r="G45" s="33"/>
      <c r="H45" s="33"/>
      <c r="I45" s="33"/>
      <c r="J45" s="33"/>
    </row>
    <row r="46" spans="1:10" ht="15">
      <c r="A46" s="34">
        <v>2005</v>
      </c>
      <c r="B46" s="31">
        <v>26.7</v>
      </c>
      <c r="C46" s="31">
        <v>13</v>
      </c>
      <c r="D46" s="31">
        <v>4.6</v>
      </c>
      <c r="E46" s="31">
        <v>44.4</v>
      </c>
      <c r="G46" s="33"/>
      <c r="H46" s="33"/>
      <c r="I46" s="33"/>
      <c r="J46" s="33"/>
    </row>
    <row r="47" spans="1:10" ht="15">
      <c r="A47" s="34">
        <v>2006</v>
      </c>
      <c r="B47" s="31">
        <v>27.2</v>
      </c>
      <c r="C47" s="31">
        <v>13.9</v>
      </c>
      <c r="D47" s="31">
        <v>3.7</v>
      </c>
      <c r="E47" s="31">
        <v>44.8</v>
      </c>
      <c r="G47" s="33"/>
      <c r="H47" s="33"/>
      <c r="I47" s="33"/>
      <c r="J47" s="33"/>
    </row>
    <row r="48" spans="1:10" ht="15">
      <c r="A48" s="34">
        <v>2007</v>
      </c>
      <c r="B48" s="31">
        <v>25.5</v>
      </c>
      <c r="C48" s="31">
        <v>14.7</v>
      </c>
      <c r="D48" s="31">
        <v>4.3</v>
      </c>
      <c r="E48" s="31">
        <v>44.4</v>
      </c>
      <c r="G48" s="33"/>
      <c r="H48" s="33"/>
      <c r="I48" s="33"/>
      <c r="J48" s="33"/>
    </row>
    <row r="49" spans="1:10" ht="15">
      <c r="A49" s="34">
        <v>2008</v>
      </c>
      <c r="B49" s="31">
        <v>29.2</v>
      </c>
      <c r="C49" s="31">
        <v>13.9</v>
      </c>
      <c r="D49" s="31">
        <v>4.1</v>
      </c>
      <c r="E49" s="31">
        <v>47.1</v>
      </c>
      <c r="G49" s="33"/>
      <c r="H49" s="33"/>
      <c r="I49" s="33"/>
      <c r="J49" s="33"/>
    </row>
    <row r="50" spans="1:10" ht="15">
      <c r="A50" s="34">
        <v>2009</v>
      </c>
      <c r="B50" s="31">
        <v>28.9</v>
      </c>
      <c r="C50" s="31">
        <v>12</v>
      </c>
      <c r="D50" s="31">
        <v>4</v>
      </c>
      <c r="E50" s="31">
        <v>44.9</v>
      </c>
      <c r="G50" s="33"/>
      <c r="H50" s="33"/>
      <c r="I50" s="33"/>
      <c r="J50" s="33"/>
    </row>
    <row r="51" spans="1:10" ht="15">
      <c r="A51" s="34">
        <v>2010</v>
      </c>
      <c r="B51" s="31">
        <v>28.8</v>
      </c>
      <c r="C51" s="31">
        <v>12.7</v>
      </c>
      <c r="D51" s="31">
        <v>3.8</v>
      </c>
      <c r="E51" s="31">
        <v>45.3</v>
      </c>
      <c r="G51" s="33"/>
      <c r="H51" s="33"/>
      <c r="I51" s="33"/>
      <c r="J51" s="33"/>
    </row>
    <row r="52" spans="1:10" ht="15">
      <c r="A52" s="34">
        <v>2011</v>
      </c>
      <c r="B52" s="31">
        <v>27.8</v>
      </c>
      <c r="C52" s="31">
        <v>12.2</v>
      </c>
      <c r="D52" s="31">
        <v>4.1</v>
      </c>
      <c r="E52" s="31">
        <v>44.1</v>
      </c>
      <c r="G52" s="33"/>
      <c r="H52" s="33"/>
      <c r="I52" s="33"/>
      <c r="J52" s="33"/>
    </row>
    <row r="53" spans="1:10" ht="15">
      <c r="A53" s="34">
        <v>2012</v>
      </c>
      <c r="B53" s="31">
        <v>29.7</v>
      </c>
      <c r="C53" s="31">
        <v>11</v>
      </c>
      <c r="D53" s="31">
        <v>3.8</v>
      </c>
      <c r="E53" s="31">
        <v>44.4</v>
      </c>
      <c r="G53" s="33"/>
      <c r="H53" s="33"/>
      <c r="I53" s="33"/>
      <c r="J53" s="33"/>
    </row>
    <row r="54" spans="1:10" ht="15">
      <c r="A54" s="34">
        <v>2013</v>
      </c>
      <c r="B54" s="31">
        <v>31.2</v>
      </c>
      <c r="C54" s="31">
        <v>12</v>
      </c>
      <c r="D54" s="31">
        <v>3.1</v>
      </c>
      <c r="E54" s="31">
        <v>46.3</v>
      </c>
      <c r="G54" s="33"/>
      <c r="H54" s="33"/>
      <c r="I54" s="33"/>
      <c r="J54" s="33"/>
    </row>
    <row r="55" spans="1:10" ht="15">
      <c r="A55" s="34">
        <v>2014</v>
      </c>
      <c r="B55" s="31">
        <v>31.4</v>
      </c>
      <c r="C55" s="31">
        <v>9.3</v>
      </c>
      <c r="D55" s="31">
        <v>2.6</v>
      </c>
      <c r="E55" s="31">
        <v>43.3</v>
      </c>
      <c r="G55" s="33"/>
      <c r="H55" s="33"/>
      <c r="I55" s="33"/>
      <c r="J55" s="33"/>
    </row>
    <row r="56" spans="1:10" ht="15">
      <c r="A56" s="34">
        <v>2015</v>
      </c>
      <c r="B56" s="31">
        <v>31.4</v>
      </c>
      <c r="C56" s="31">
        <v>9.3</v>
      </c>
      <c r="D56" s="31">
        <v>2.3</v>
      </c>
      <c r="E56" s="31">
        <v>43</v>
      </c>
      <c r="G56" s="33"/>
      <c r="H56" s="33"/>
      <c r="I56" s="33"/>
      <c r="J56" s="33"/>
    </row>
    <row r="57" spans="1:10" ht="15">
      <c r="A57" s="34">
        <v>2016</v>
      </c>
      <c r="B57" s="31">
        <v>31.5</v>
      </c>
      <c r="C57" s="31">
        <v>9.6</v>
      </c>
      <c r="D57" s="31">
        <v>2.5</v>
      </c>
      <c r="E57" s="31">
        <v>43.6</v>
      </c>
      <c r="G57" s="33"/>
      <c r="H57" s="33"/>
      <c r="I57" s="33"/>
      <c r="J57" s="33"/>
    </row>
    <row r="58" spans="1:10" ht="15">
      <c r="A58" s="34">
        <v>2017</v>
      </c>
      <c r="B58" s="31">
        <v>32.4</v>
      </c>
      <c r="C58" s="31">
        <v>9.5</v>
      </c>
      <c r="D58" s="31">
        <v>2.6</v>
      </c>
      <c r="E58" s="31">
        <v>44.5</v>
      </c>
      <c r="G58" s="33"/>
      <c r="H58" s="33"/>
      <c r="I58" s="33"/>
      <c r="J58" s="33"/>
    </row>
    <row r="59" spans="1:10" ht="15">
      <c r="A59" s="34">
        <v>2018</v>
      </c>
      <c r="B59" s="31">
        <v>31.4</v>
      </c>
      <c r="C59" s="31">
        <v>9.9</v>
      </c>
      <c r="D59" s="31">
        <v>2.6</v>
      </c>
      <c r="E59" s="31">
        <v>43.9</v>
      </c>
      <c r="G59" s="33"/>
      <c r="H59" s="33"/>
      <c r="I59" s="33"/>
      <c r="J59" s="33"/>
    </row>
    <row r="60" spans="1:5" ht="15">
      <c r="A60" s="34"/>
      <c r="B60" s="68"/>
      <c r="C60" s="68"/>
      <c r="D60" s="68"/>
      <c r="E60" s="31"/>
    </row>
    <row r="61" spans="2:5" ht="15">
      <c r="B61" s="123" t="s">
        <v>38</v>
      </c>
      <c r="C61" s="123"/>
      <c r="D61" s="123" t="s">
        <v>4</v>
      </c>
      <c r="E61" s="123"/>
    </row>
    <row r="62" spans="2:5" ht="15">
      <c r="B62" s="122" t="s">
        <v>5</v>
      </c>
      <c r="C62" s="122"/>
      <c r="D62" s="122" t="s">
        <v>6</v>
      </c>
      <c r="E62" s="122"/>
    </row>
    <row r="63" spans="2:5" ht="15">
      <c r="B63" s="48" t="s">
        <v>39</v>
      </c>
      <c r="C63" s="48" t="s">
        <v>39</v>
      </c>
      <c r="D63" s="48" t="s">
        <v>39</v>
      </c>
      <c r="E63" s="48" t="s">
        <v>39</v>
      </c>
    </row>
    <row r="64" spans="2:5" ht="15">
      <c r="B64" s="48" t="s">
        <v>41</v>
      </c>
      <c r="C64" s="48" t="s">
        <v>43</v>
      </c>
      <c r="D64" s="48" t="s">
        <v>41</v>
      </c>
      <c r="E64" s="48" t="s">
        <v>43</v>
      </c>
    </row>
    <row r="65" spans="2:5" ht="17.25">
      <c r="B65" s="48" t="s">
        <v>89</v>
      </c>
      <c r="C65" s="48" t="s">
        <v>90</v>
      </c>
      <c r="D65" s="48" t="s">
        <v>89</v>
      </c>
      <c r="E65" s="48" t="s">
        <v>90</v>
      </c>
    </row>
    <row r="66" spans="2:5" ht="15">
      <c r="B66" s="48"/>
      <c r="C66" s="48"/>
      <c r="D66" s="48"/>
      <c r="E66" s="48"/>
    </row>
    <row r="67" spans="1:5" ht="15">
      <c r="A67" s="27">
        <v>1998</v>
      </c>
      <c r="B67" s="31">
        <v>35.679744</v>
      </c>
      <c r="C67" s="31">
        <v>21.120768</v>
      </c>
      <c r="D67" s="32">
        <v>0.348</v>
      </c>
      <c r="E67" s="32">
        <v>0.206</v>
      </c>
    </row>
    <row r="68" spans="1:10" ht="15">
      <c r="A68" s="27">
        <v>1999</v>
      </c>
      <c r="B68" s="31">
        <v>37.5</v>
      </c>
      <c r="C68" s="31">
        <v>22</v>
      </c>
      <c r="D68" s="31">
        <v>36.1</v>
      </c>
      <c r="E68" s="31">
        <v>21.2</v>
      </c>
      <c r="G68" s="33"/>
      <c r="H68" s="33"/>
      <c r="I68" s="33"/>
      <c r="J68" s="33"/>
    </row>
    <row r="69" spans="1:10" ht="15">
      <c r="A69" s="27">
        <v>2000</v>
      </c>
      <c r="B69" s="31">
        <v>43.3</v>
      </c>
      <c r="C69" s="31">
        <v>21.6</v>
      </c>
      <c r="D69" s="31">
        <v>40.7</v>
      </c>
      <c r="E69" s="31">
        <v>20.3</v>
      </c>
      <c r="G69" s="33"/>
      <c r="H69" s="33"/>
      <c r="I69" s="33"/>
      <c r="J69" s="33"/>
    </row>
    <row r="70" spans="1:10" ht="15">
      <c r="A70" s="27">
        <v>2001</v>
      </c>
      <c r="B70" s="31">
        <v>46.6</v>
      </c>
      <c r="C70" s="31">
        <v>25.9</v>
      </c>
      <c r="D70" s="31">
        <v>43.1</v>
      </c>
      <c r="E70" s="31">
        <v>23.9</v>
      </c>
      <c r="G70" s="33"/>
      <c r="H70" s="33"/>
      <c r="I70" s="33"/>
      <c r="J70" s="33"/>
    </row>
    <row r="71" spans="1:10" ht="15">
      <c r="A71" s="34">
        <v>2002</v>
      </c>
      <c r="B71" s="31">
        <v>43.9</v>
      </c>
      <c r="C71" s="31">
        <v>21.3</v>
      </c>
      <c r="D71" s="31">
        <v>40.2</v>
      </c>
      <c r="E71" s="31">
        <v>19.5</v>
      </c>
      <c r="G71" s="33"/>
      <c r="H71" s="33"/>
      <c r="I71" s="33"/>
      <c r="J71" s="33"/>
    </row>
    <row r="72" spans="1:10" ht="15">
      <c r="A72" s="34">
        <v>2003</v>
      </c>
      <c r="B72" s="31">
        <v>43.8</v>
      </c>
      <c r="C72" s="31">
        <v>19.9</v>
      </c>
      <c r="D72" s="31">
        <v>39.4</v>
      </c>
      <c r="E72" s="31">
        <v>17.9</v>
      </c>
      <c r="G72" s="33"/>
      <c r="H72" s="33"/>
      <c r="I72" s="33"/>
      <c r="J72" s="33"/>
    </row>
    <row r="73" spans="1:10" ht="15">
      <c r="A73" s="34">
        <v>2004</v>
      </c>
      <c r="B73" s="31">
        <v>44.3</v>
      </c>
      <c r="C73" s="31">
        <v>20.1</v>
      </c>
      <c r="D73" s="31">
        <v>39.6</v>
      </c>
      <c r="E73" s="31">
        <v>17.9</v>
      </c>
      <c r="G73" s="33"/>
      <c r="H73" s="33"/>
      <c r="I73" s="33"/>
      <c r="J73" s="33"/>
    </row>
    <row r="74" spans="1:10" ht="15">
      <c r="A74" s="34">
        <v>2005</v>
      </c>
      <c r="B74" s="31">
        <v>45</v>
      </c>
      <c r="C74" s="31">
        <v>20</v>
      </c>
      <c r="D74" s="31">
        <v>39.7</v>
      </c>
      <c r="E74" s="31">
        <v>17.6</v>
      </c>
      <c r="G74" s="33"/>
      <c r="H74" s="33"/>
      <c r="I74" s="33"/>
      <c r="J74" s="33"/>
    </row>
    <row r="75" spans="1:10" ht="15">
      <c r="A75" s="34">
        <v>2006</v>
      </c>
      <c r="B75" s="31">
        <v>47</v>
      </c>
      <c r="C75" s="31">
        <v>20.2</v>
      </c>
      <c r="D75" s="31">
        <v>41.1</v>
      </c>
      <c r="E75" s="31">
        <v>17.7</v>
      </c>
      <c r="G75" s="33"/>
      <c r="H75" s="33"/>
      <c r="I75" s="33"/>
      <c r="J75" s="33"/>
    </row>
    <row r="76" spans="1:10" ht="15">
      <c r="A76" s="34">
        <v>2007</v>
      </c>
      <c r="B76" s="31">
        <v>46.6</v>
      </c>
      <c r="C76" s="31">
        <v>22</v>
      </c>
      <c r="D76" s="31">
        <v>40.1</v>
      </c>
      <c r="E76" s="31">
        <v>19</v>
      </c>
      <c r="G76" s="33"/>
      <c r="H76" s="33"/>
      <c r="I76" s="33"/>
      <c r="J76" s="33"/>
    </row>
    <row r="77" spans="1:10" ht="15">
      <c r="A77" s="34">
        <v>2008</v>
      </c>
      <c r="B77" s="31">
        <v>50.2</v>
      </c>
      <c r="C77" s="31">
        <v>21</v>
      </c>
      <c r="D77" s="31">
        <v>43</v>
      </c>
      <c r="E77" s="31">
        <v>17.9</v>
      </c>
      <c r="G77" s="33"/>
      <c r="H77" s="33"/>
      <c r="I77" s="33"/>
      <c r="J77" s="33"/>
    </row>
    <row r="78" spans="1:10" ht="15">
      <c r="A78" s="34">
        <v>2009</v>
      </c>
      <c r="B78" s="31">
        <v>47.9</v>
      </c>
      <c r="C78" s="31">
        <v>18.7</v>
      </c>
      <c r="D78" s="31">
        <v>40.9</v>
      </c>
      <c r="E78" s="31">
        <v>16</v>
      </c>
      <c r="G78" s="33"/>
      <c r="H78" s="33"/>
      <c r="I78" s="33"/>
      <c r="J78" s="33"/>
    </row>
    <row r="79" spans="1:10" ht="15">
      <c r="A79" s="34">
        <v>2010</v>
      </c>
      <c r="B79" s="31">
        <v>48.7</v>
      </c>
      <c r="C79" s="31">
        <v>19.4</v>
      </c>
      <c r="D79" s="31">
        <v>41.5</v>
      </c>
      <c r="E79" s="31">
        <v>16.5</v>
      </c>
      <c r="G79" s="33"/>
      <c r="H79" s="33"/>
      <c r="I79" s="33"/>
      <c r="J79" s="33"/>
    </row>
    <row r="80" spans="1:10" ht="15">
      <c r="A80" s="34">
        <v>2011</v>
      </c>
      <c r="B80" s="31">
        <v>48</v>
      </c>
      <c r="C80" s="31">
        <v>19.5</v>
      </c>
      <c r="D80" s="31">
        <v>40</v>
      </c>
      <c r="E80" s="31">
        <v>16.3</v>
      </c>
      <c r="G80" s="33"/>
      <c r="H80" s="33"/>
      <c r="I80" s="33"/>
      <c r="J80" s="33"/>
    </row>
    <row r="81" spans="1:10" ht="15">
      <c r="A81" s="34">
        <v>2012</v>
      </c>
      <c r="B81" s="31">
        <v>49.3</v>
      </c>
      <c r="C81" s="31">
        <v>17.8</v>
      </c>
      <c r="D81" s="31">
        <v>40.7</v>
      </c>
      <c r="E81" s="31">
        <v>14.7</v>
      </c>
      <c r="G81" s="33"/>
      <c r="H81" s="33"/>
      <c r="I81" s="33"/>
      <c r="J81" s="33"/>
    </row>
    <row r="82" spans="1:10" ht="15">
      <c r="A82" s="34">
        <v>2013</v>
      </c>
      <c r="B82" s="31">
        <v>52.9</v>
      </c>
      <c r="C82" s="31">
        <v>18.5</v>
      </c>
      <c r="D82" s="31">
        <v>43.2</v>
      </c>
      <c r="E82" s="31">
        <v>15.1</v>
      </c>
      <c r="G82" s="33"/>
      <c r="H82" s="33"/>
      <c r="I82" s="33"/>
      <c r="J82" s="33"/>
    </row>
    <row r="83" spans="1:10" ht="15">
      <c r="A83" s="34">
        <v>2014</v>
      </c>
      <c r="B83" s="31">
        <v>50</v>
      </c>
      <c r="C83" s="31">
        <v>14.6</v>
      </c>
      <c r="D83" s="31">
        <v>40.7</v>
      </c>
      <c r="E83" s="31">
        <v>11.9</v>
      </c>
      <c r="G83" s="33"/>
      <c r="H83" s="33"/>
      <c r="I83" s="33"/>
      <c r="J83" s="33"/>
    </row>
    <row r="84" spans="1:10" ht="15">
      <c r="A84" s="34">
        <v>2015</v>
      </c>
      <c r="B84" s="31">
        <v>50.7</v>
      </c>
      <c r="C84" s="31">
        <v>14.4</v>
      </c>
      <c r="D84" s="31">
        <v>40.7</v>
      </c>
      <c r="E84" s="31">
        <v>11.6</v>
      </c>
      <c r="G84" s="33"/>
      <c r="H84" s="33"/>
      <c r="I84" s="33"/>
      <c r="J84" s="33"/>
    </row>
    <row r="85" spans="1:10" ht="15">
      <c r="A85" s="34">
        <v>2016</v>
      </c>
      <c r="B85" s="31">
        <v>51.8</v>
      </c>
      <c r="C85" s="31">
        <v>15.2</v>
      </c>
      <c r="D85" s="31">
        <v>41.1</v>
      </c>
      <c r="E85" s="31">
        <v>12.1</v>
      </c>
      <c r="G85" s="33"/>
      <c r="H85" s="33"/>
      <c r="I85" s="33"/>
      <c r="J85" s="33"/>
    </row>
    <row r="86" spans="1:10" ht="15">
      <c r="A86" s="34">
        <v>2017</v>
      </c>
      <c r="B86" s="31">
        <v>52.9</v>
      </c>
      <c r="C86" s="31">
        <v>15.3</v>
      </c>
      <c r="D86" s="31">
        <v>41.9</v>
      </c>
      <c r="E86" s="31">
        <v>12.1</v>
      </c>
      <c r="G86" s="33"/>
      <c r="H86" s="33"/>
      <c r="I86" s="33"/>
      <c r="J86" s="33"/>
    </row>
    <row r="87" spans="1:10" ht="15">
      <c r="A87" s="34">
        <v>2018</v>
      </c>
      <c r="B87" s="31">
        <v>52.7</v>
      </c>
      <c r="C87" s="31">
        <v>16</v>
      </c>
      <c r="D87" s="31">
        <v>41.3</v>
      </c>
      <c r="E87" s="31">
        <v>12.5</v>
      </c>
      <c r="G87" s="33"/>
      <c r="H87" s="33"/>
      <c r="I87" s="33"/>
      <c r="J87" s="33"/>
    </row>
    <row r="88" spans="1:10" ht="15">
      <c r="A88" s="34"/>
      <c r="B88" s="31"/>
      <c r="C88" s="31"/>
      <c r="D88" s="31"/>
      <c r="E88" s="31"/>
      <c r="G88" s="33"/>
      <c r="H88" s="33"/>
      <c r="I88" s="33"/>
      <c r="J88" s="33"/>
    </row>
    <row r="89" spans="1:4" ht="17.25">
      <c r="A89" s="37"/>
      <c r="B89" s="32"/>
      <c r="C89" s="32"/>
      <c r="D89" s="32"/>
    </row>
    <row r="90" spans="2:4" ht="15">
      <c r="B90" s="32"/>
      <c r="C90" s="32"/>
      <c r="D90" s="32"/>
    </row>
    <row r="91" spans="2:4" ht="15">
      <c r="B91" s="32"/>
      <c r="C91" s="32"/>
      <c r="D91" s="32"/>
    </row>
    <row r="92" spans="2:4" ht="15">
      <c r="B92" s="32"/>
      <c r="C92" s="32"/>
      <c r="D92" s="32"/>
    </row>
  </sheetData>
  <sheetProtection/>
  <mergeCells count="8">
    <mergeCell ref="B62:C62"/>
    <mergeCell ref="D62:E62"/>
    <mergeCell ref="B5:D5"/>
    <mergeCell ref="B6:D6"/>
    <mergeCell ref="B33:D33"/>
    <mergeCell ref="B34:D34"/>
    <mergeCell ref="B61:C61"/>
    <mergeCell ref="D61:E61"/>
  </mergeCells>
  <printOptions/>
  <pageMargins left="0.75" right="0.75" top="1" bottom="1" header="0.5" footer="0.5"/>
  <pageSetup fitToHeight="1" fitToWidth="1" horizontalDpi="600" verticalDpi="600" orientation="portrait" scale="43" r:id="rId2"/>
  <drawing r:id="rId1"/>
</worksheet>
</file>

<file path=xl/worksheets/sheet9.xml><?xml version="1.0" encoding="utf-8"?>
<worksheet xmlns="http://schemas.openxmlformats.org/spreadsheetml/2006/main" xmlns:r="http://schemas.openxmlformats.org/officeDocument/2006/relationships">
  <sheetPr>
    <pageSetUpPr fitToPage="1"/>
  </sheetPr>
  <dimension ref="A1:K77"/>
  <sheetViews>
    <sheetView zoomScale="90" zoomScaleNormal="90" zoomScaleSheetLayoutView="100" zoomScalePageLayoutView="0" workbookViewId="0" topLeftCell="A20">
      <selection activeCell="Q24" sqref="Q24"/>
    </sheetView>
  </sheetViews>
  <sheetFormatPr defaultColWidth="9.140625" defaultRowHeight="15"/>
  <cols>
    <col min="1" max="1" width="8.421875" style="1" customWidth="1"/>
    <col min="2" max="2" width="22.7109375" style="1" customWidth="1"/>
    <col min="3" max="3" width="22.00390625" style="1" customWidth="1"/>
    <col min="4" max="4" width="24.421875" style="1" customWidth="1"/>
    <col min="5" max="5" width="10.57421875" style="27" customWidth="1"/>
    <col min="6" max="6" width="22.57421875" style="1" customWidth="1"/>
    <col min="7" max="13" width="9.140625" style="1" customWidth="1"/>
    <col min="14" max="14" width="11.57421875" style="1" customWidth="1"/>
    <col min="15" max="16384" width="9.140625" style="1" customWidth="1"/>
  </cols>
  <sheetData>
    <row r="1" ht="15">
      <c r="A1" s="47" t="s">
        <v>101</v>
      </c>
    </row>
    <row r="2" ht="15">
      <c r="A2" s="23" t="s">
        <v>46</v>
      </c>
    </row>
    <row r="3" ht="17.25">
      <c r="A3" s="35" t="s">
        <v>114</v>
      </c>
    </row>
    <row r="4" ht="17.25">
      <c r="A4" s="37"/>
    </row>
    <row r="5" spans="2:4" ht="15">
      <c r="B5" s="123" t="s">
        <v>47</v>
      </c>
      <c r="C5" s="123"/>
      <c r="D5" s="123"/>
    </row>
    <row r="6" spans="2:4" ht="15">
      <c r="B6" s="122" t="s">
        <v>5</v>
      </c>
      <c r="C6" s="122"/>
      <c r="D6" s="122"/>
    </row>
    <row r="7" spans="1:5" ht="15">
      <c r="A7" s="23"/>
      <c r="B7" s="69"/>
      <c r="C7" s="69"/>
      <c r="D7" s="69"/>
      <c r="E7" s="48"/>
    </row>
    <row r="8" spans="2:5" ht="15">
      <c r="B8" s="48" t="s">
        <v>48</v>
      </c>
      <c r="C8" s="48" t="s">
        <v>49</v>
      </c>
      <c r="D8" s="48" t="s">
        <v>50</v>
      </c>
      <c r="E8" s="48"/>
    </row>
    <row r="9" spans="2:5" ht="15">
      <c r="B9" s="48" t="s">
        <v>51</v>
      </c>
      <c r="C9" s="48" t="s">
        <v>51</v>
      </c>
      <c r="D9" s="48" t="s">
        <v>51</v>
      </c>
      <c r="E9" s="48"/>
    </row>
    <row r="10" spans="2:5" ht="17.25">
      <c r="B10" s="48" t="s">
        <v>91</v>
      </c>
      <c r="C10" s="48" t="s">
        <v>52</v>
      </c>
      <c r="D10" s="48" t="s">
        <v>53</v>
      </c>
      <c r="E10" s="48" t="s">
        <v>88</v>
      </c>
    </row>
    <row r="11" spans="2:5" ht="15">
      <c r="B11" s="48"/>
      <c r="C11" s="48"/>
      <c r="D11" s="48"/>
      <c r="E11" s="48"/>
    </row>
    <row r="12" spans="1:10" ht="15">
      <c r="A12" s="27">
        <v>1998</v>
      </c>
      <c r="B12" s="31">
        <v>12.2</v>
      </c>
      <c r="C12" s="31">
        <v>14.8</v>
      </c>
      <c r="D12" s="31">
        <v>14.9</v>
      </c>
      <c r="E12" s="31">
        <v>41.9</v>
      </c>
      <c r="F12" s="31"/>
      <c r="G12" s="31"/>
      <c r="H12" s="31"/>
      <c r="I12" s="31"/>
      <c r="J12" s="31"/>
    </row>
    <row r="13" spans="1:10" ht="15">
      <c r="A13" s="27">
        <v>1999</v>
      </c>
      <c r="B13" s="31">
        <v>10.6</v>
      </c>
      <c r="C13" s="31">
        <v>17.3</v>
      </c>
      <c r="D13" s="31">
        <v>15.5</v>
      </c>
      <c r="E13" s="31">
        <v>43.4</v>
      </c>
      <c r="F13" s="31"/>
      <c r="G13" s="31"/>
      <c r="H13" s="31"/>
      <c r="I13" s="31"/>
      <c r="J13" s="31"/>
    </row>
    <row r="14" spans="1:10" ht="15">
      <c r="A14" s="27">
        <v>2000</v>
      </c>
      <c r="B14" s="31">
        <v>15.7</v>
      </c>
      <c r="C14" s="31">
        <v>17.8</v>
      </c>
      <c r="D14" s="31">
        <v>15.1</v>
      </c>
      <c r="E14" s="31">
        <v>48.6</v>
      </c>
      <c r="F14" s="31"/>
      <c r="G14" s="31"/>
      <c r="H14" s="31"/>
      <c r="I14" s="31"/>
      <c r="J14" s="31"/>
    </row>
    <row r="15" spans="1:10" ht="15">
      <c r="A15" s="27">
        <v>2001</v>
      </c>
      <c r="B15" s="31">
        <v>15.2</v>
      </c>
      <c r="C15" s="31">
        <v>20.7</v>
      </c>
      <c r="D15" s="31">
        <v>17.1</v>
      </c>
      <c r="E15" s="31">
        <v>53</v>
      </c>
      <c r="F15" s="31"/>
      <c r="G15" s="31"/>
      <c r="H15" s="31"/>
      <c r="I15" s="31"/>
      <c r="J15" s="31"/>
    </row>
    <row r="16" spans="1:10" ht="15">
      <c r="A16" s="34">
        <v>2002</v>
      </c>
      <c r="B16" s="31">
        <v>14.6</v>
      </c>
      <c r="C16" s="31">
        <v>19.5</v>
      </c>
      <c r="D16" s="31">
        <v>14.9</v>
      </c>
      <c r="E16" s="31">
        <v>49</v>
      </c>
      <c r="F16" s="31"/>
      <c r="G16" s="31"/>
      <c r="H16" s="31"/>
      <c r="I16" s="31"/>
      <c r="J16" s="31"/>
    </row>
    <row r="17" spans="1:10" ht="15">
      <c r="A17" s="34">
        <v>2003</v>
      </c>
      <c r="B17" s="31">
        <v>15.1</v>
      </c>
      <c r="C17" s="31">
        <v>19.6</v>
      </c>
      <c r="D17" s="31">
        <v>13.9</v>
      </c>
      <c r="E17" s="31">
        <v>48.6</v>
      </c>
      <c r="F17" s="31"/>
      <c r="G17" s="31"/>
      <c r="H17" s="31"/>
      <c r="I17" s="31"/>
      <c r="J17" s="31"/>
    </row>
    <row r="18" spans="1:10" ht="15">
      <c r="A18" s="34">
        <v>2004</v>
      </c>
      <c r="B18" s="111">
        <v>15.6</v>
      </c>
      <c r="C18" s="111">
        <v>20.1</v>
      </c>
      <c r="D18" s="111">
        <v>14.3</v>
      </c>
      <c r="E18" s="111">
        <v>49.9</v>
      </c>
      <c r="F18" s="31"/>
      <c r="G18" s="31"/>
      <c r="H18" s="31"/>
      <c r="I18" s="31"/>
      <c r="J18" s="31"/>
    </row>
    <row r="19" spans="1:10" ht="15">
      <c r="A19" s="34">
        <v>2005</v>
      </c>
      <c r="B19" s="111">
        <v>15.2</v>
      </c>
      <c r="C19" s="111">
        <v>20.3</v>
      </c>
      <c r="D19" s="111">
        <v>14.8</v>
      </c>
      <c r="E19" s="111">
        <v>50.3</v>
      </c>
      <c r="F19" s="31"/>
      <c r="G19" s="31"/>
      <c r="H19" s="31"/>
      <c r="I19" s="31"/>
      <c r="J19" s="31"/>
    </row>
    <row r="20" spans="1:10" ht="15">
      <c r="A20" s="34">
        <v>2006</v>
      </c>
      <c r="B20" s="111">
        <v>14.8</v>
      </c>
      <c r="C20" s="111">
        <v>22.4</v>
      </c>
      <c r="D20" s="111">
        <v>14.1</v>
      </c>
      <c r="E20" s="111">
        <v>51.3</v>
      </c>
      <c r="F20" s="31"/>
      <c r="G20" s="31"/>
      <c r="H20" s="31"/>
      <c r="I20" s="31"/>
      <c r="J20" s="31"/>
    </row>
    <row r="21" spans="1:10" ht="15">
      <c r="A21" s="34">
        <v>2007</v>
      </c>
      <c r="B21" s="111">
        <v>14.1</v>
      </c>
      <c r="C21" s="111">
        <v>20.7</v>
      </c>
      <c r="D21" s="111">
        <v>16.7</v>
      </c>
      <c r="E21" s="111">
        <v>51.6</v>
      </c>
      <c r="F21" s="31"/>
      <c r="G21" s="31"/>
      <c r="H21" s="31"/>
      <c r="I21" s="31"/>
      <c r="J21" s="31"/>
    </row>
    <row r="22" spans="1:10" ht="15">
      <c r="A22" s="34">
        <v>2008</v>
      </c>
      <c r="B22" s="111">
        <v>16.8</v>
      </c>
      <c r="C22" s="111">
        <v>22.6</v>
      </c>
      <c r="D22" s="111">
        <v>15.5</v>
      </c>
      <c r="E22" s="111">
        <v>55</v>
      </c>
      <c r="F22" s="31"/>
      <c r="G22" s="31"/>
      <c r="H22" s="31"/>
      <c r="I22" s="31"/>
      <c r="J22" s="31"/>
    </row>
    <row r="23" spans="1:10" ht="15">
      <c r="A23" s="34">
        <v>2009</v>
      </c>
      <c r="B23" s="111">
        <v>17.6</v>
      </c>
      <c r="C23" s="111">
        <v>19.9</v>
      </c>
      <c r="D23" s="111">
        <v>15</v>
      </c>
      <c r="E23" s="111">
        <v>52.6</v>
      </c>
      <c r="F23" s="31"/>
      <c r="G23" s="31"/>
      <c r="H23" s="31"/>
      <c r="I23" s="31"/>
      <c r="J23" s="31"/>
    </row>
    <row r="24" spans="1:10" ht="15">
      <c r="A24" s="34">
        <v>2010</v>
      </c>
      <c r="B24" s="111">
        <v>16.2</v>
      </c>
      <c r="C24" s="111">
        <v>21.1</v>
      </c>
      <c r="D24" s="111">
        <v>16</v>
      </c>
      <c r="E24" s="111">
        <v>53.2</v>
      </c>
      <c r="F24" s="31"/>
      <c r="G24" s="31"/>
      <c r="H24" s="31"/>
      <c r="I24" s="31"/>
      <c r="J24" s="31"/>
    </row>
    <row r="25" spans="1:10" ht="15">
      <c r="A25" s="34">
        <v>2011</v>
      </c>
      <c r="B25" s="111">
        <v>17.1</v>
      </c>
      <c r="C25" s="111">
        <v>19.5</v>
      </c>
      <c r="D25" s="111">
        <v>16.2</v>
      </c>
      <c r="E25" s="111">
        <v>52.9</v>
      </c>
      <c r="F25" s="31"/>
      <c r="G25" s="31"/>
      <c r="H25" s="31"/>
      <c r="I25" s="31"/>
      <c r="J25" s="31"/>
    </row>
    <row r="26" spans="1:10" ht="15">
      <c r="A26" s="34">
        <v>2012</v>
      </c>
      <c r="B26" s="111">
        <v>18.6</v>
      </c>
      <c r="C26" s="111">
        <v>20.2</v>
      </c>
      <c r="D26" s="111">
        <v>14.9</v>
      </c>
      <c r="E26" s="111">
        <v>53.8</v>
      </c>
      <c r="F26" s="31"/>
      <c r="G26" s="31"/>
      <c r="H26" s="31"/>
      <c r="I26" s="31"/>
      <c r="J26" s="31"/>
    </row>
    <row r="27" spans="1:10" ht="15">
      <c r="A27" s="34">
        <v>2013</v>
      </c>
      <c r="B27" s="31">
        <v>22.1</v>
      </c>
      <c r="C27" s="31">
        <v>23.9</v>
      </c>
      <c r="D27" s="31">
        <v>10.8</v>
      </c>
      <c r="E27" s="31">
        <v>56.7</v>
      </c>
      <c r="F27" s="31"/>
      <c r="G27" s="31"/>
      <c r="H27" s="31"/>
      <c r="I27" s="31"/>
      <c r="J27" s="31"/>
    </row>
    <row r="28" spans="1:10" ht="15">
      <c r="A28" s="34">
        <v>2014</v>
      </c>
      <c r="B28" s="31">
        <v>22.9</v>
      </c>
      <c r="C28" s="31">
        <v>20.7</v>
      </c>
      <c r="D28" s="31">
        <v>9.7</v>
      </c>
      <c r="E28" s="31">
        <v>53.2</v>
      </c>
      <c r="F28" s="31"/>
      <c r="G28" s="31"/>
      <c r="H28" s="31"/>
      <c r="I28" s="31"/>
      <c r="J28" s="31"/>
    </row>
    <row r="29" spans="1:10" ht="15">
      <c r="A29" s="34">
        <v>2015</v>
      </c>
      <c r="B29" s="31">
        <v>21.3</v>
      </c>
      <c r="C29" s="31">
        <v>21.7</v>
      </c>
      <c r="D29" s="31">
        <v>10.6</v>
      </c>
      <c r="E29" s="31">
        <v>53.6</v>
      </c>
      <c r="F29" s="31"/>
      <c r="G29" s="31"/>
      <c r="H29" s="31"/>
      <c r="I29" s="31"/>
      <c r="J29" s="31"/>
    </row>
    <row r="30" spans="1:10" ht="15">
      <c r="A30" s="34">
        <v>2016</v>
      </c>
      <c r="B30" s="31">
        <v>20.4</v>
      </c>
      <c r="C30" s="31">
        <v>23.9</v>
      </c>
      <c r="D30" s="31">
        <v>10.6</v>
      </c>
      <c r="E30" s="31">
        <v>54.9</v>
      </c>
      <c r="F30" s="31"/>
      <c r="G30" s="31"/>
      <c r="H30" s="31"/>
      <c r="I30" s="31"/>
      <c r="J30" s="31"/>
    </row>
    <row r="31" spans="1:10" ht="15">
      <c r="A31" s="34">
        <v>2017</v>
      </c>
      <c r="B31" s="31">
        <v>20.1</v>
      </c>
      <c r="C31" s="31">
        <v>25.1</v>
      </c>
      <c r="D31" s="31">
        <v>11</v>
      </c>
      <c r="E31" s="31">
        <v>56.2</v>
      </c>
      <c r="F31" s="31"/>
      <c r="G31" s="31"/>
      <c r="H31" s="31"/>
      <c r="I31" s="31"/>
      <c r="J31" s="31"/>
    </row>
    <row r="32" spans="1:10" ht="15">
      <c r="A32" s="34">
        <v>2018</v>
      </c>
      <c r="B32" s="31">
        <v>20.8</v>
      </c>
      <c r="C32" s="31">
        <v>24</v>
      </c>
      <c r="D32" s="31">
        <v>11.2</v>
      </c>
      <c r="E32" s="31">
        <v>56</v>
      </c>
      <c r="F32" s="31"/>
      <c r="G32" s="31"/>
      <c r="H32" s="31"/>
      <c r="I32" s="31"/>
      <c r="J32" s="31"/>
    </row>
    <row r="33" spans="1:4" ht="15">
      <c r="A33" s="66"/>
      <c r="B33" s="24"/>
      <c r="C33" s="24"/>
      <c r="D33" s="25"/>
    </row>
    <row r="34" spans="2:4" ht="15">
      <c r="B34" s="123" t="s">
        <v>4</v>
      </c>
      <c r="C34" s="123"/>
      <c r="D34" s="123"/>
    </row>
    <row r="35" spans="2:4" ht="15">
      <c r="B35" s="122" t="s">
        <v>6</v>
      </c>
      <c r="C35" s="122"/>
      <c r="D35" s="122"/>
    </row>
    <row r="36" spans="2:4" ht="15">
      <c r="B36" s="30"/>
      <c r="C36" s="30"/>
      <c r="D36" s="30"/>
    </row>
    <row r="37" spans="1:4" ht="15">
      <c r="A37" s="8"/>
      <c r="B37" s="69"/>
      <c r="C37" s="69" t="s">
        <v>39</v>
      </c>
      <c r="D37" s="30"/>
    </row>
    <row r="38" spans="2:4" ht="15">
      <c r="B38" s="48" t="s">
        <v>54</v>
      </c>
      <c r="C38" s="48" t="s">
        <v>55</v>
      </c>
      <c r="D38" s="48" t="s">
        <v>56</v>
      </c>
    </row>
    <row r="39" spans="2:4" ht="15">
      <c r="B39" s="48" t="s">
        <v>51</v>
      </c>
      <c r="C39" s="48" t="s">
        <v>51</v>
      </c>
      <c r="D39" s="48" t="s">
        <v>51</v>
      </c>
    </row>
    <row r="40" spans="2:5" ht="17.25">
      <c r="B40" s="48" t="s">
        <v>91</v>
      </c>
      <c r="C40" s="48" t="s">
        <v>52</v>
      </c>
      <c r="D40" s="48" t="s">
        <v>53</v>
      </c>
      <c r="E40" s="48" t="s">
        <v>88</v>
      </c>
    </row>
    <row r="41" spans="2:4" ht="15">
      <c r="B41" s="48"/>
      <c r="C41" s="48"/>
      <c r="D41" s="48"/>
    </row>
    <row r="42" spans="1:5" ht="15">
      <c r="A42" s="27">
        <v>1998</v>
      </c>
      <c r="B42" s="32">
        <v>0.119</v>
      </c>
      <c r="C42" s="32">
        <v>0.145</v>
      </c>
      <c r="D42" s="32">
        <v>0.146</v>
      </c>
      <c r="E42" s="65">
        <v>0.409</v>
      </c>
    </row>
    <row r="43" spans="1:10" ht="15">
      <c r="A43" s="27">
        <v>1999</v>
      </c>
      <c r="B43" s="31">
        <v>10.2</v>
      </c>
      <c r="C43" s="31">
        <v>16.7</v>
      </c>
      <c r="D43" s="31">
        <v>14.9</v>
      </c>
      <c r="E43" s="31">
        <v>41.8</v>
      </c>
      <c r="F43" s="33"/>
      <c r="G43" s="33"/>
      <c r="H43" s="33"/>
      <c r="I43" s="33"/>
      <c r="J43" s="33"/>
    </row>
    <row r="44" spans="1:10" ht="15">
      <c r="A44" s="27">
        <v>2000</v>
      </c>
      <c r="B44" s="31">
        <v>14.8</v>
      </c>
      <c r="C44" s="31">
        <v>16.7</v>
      </c>
      <c r="D44" s="31">
        <v>14.2</v>
      </c>
      <c r="E44" s="31">
        <v>45.7</v>
      </c>
      <c r="F44" s="33"/>
      <c r="G44" s="33"/>
      <c r="H44" s="33"/>
      <c r="I44" s="33"/>
      <c r="J44" s="33"/>
    </row>
    <row r="45" spans="1:10" ht="15">
      <c r="A45" s="27">
        <v>2001</v>
      </c>
      <c r="B45" s="31">
        <v>14</v>
      </c>
      <c r="C45" s="31">
        <v>19.1</v>
      </c>
      <c r="D45" s="31">
        <v>15.8</v>
      </c>
      <c r="E45" s="31">
        <v>48.9</v>
      </c>
      <c r="F45" s="33"/>
      <c r="G45" s="33"/>
      <c r="H45" s="33"/>
      <c r="I45" s="33"/>
      <c r="J45" s="33"/>
    </row>
    <row r="46" spans="1:10" ht="15">
      <c r="A46" s="34">
        <v>2002</v>
      </c>
      <c r="B46" s="31">
        <v>13.4</v>
      </c>
      <c r="C46" s="31">
        <v>17.8</v>
      </c>
      <c r="D46" s="31">
        <v>13.7</v>
      </c>
      <c r="E46" s="31">
        <v>44.9</v>
      </c>
      <c r="F46" s="33"/>
      <c r="G46" s="33"/>
      <c r="H46" s="33"/>
      <c r="I46" s="33"/>
      <c r="J46" s="33"/>
    </row>
    <row r="47" spans="1:10" ht="15">
      <c r="A47" s="34">
        <v>2003</v>
      </c>
      <c r="B47" s="31">
        <v>13.5</v>
      </c>
      <c r="C47" s="31">
        <v>17.6</v>
      </c>
      <c r="D47" s="31">
        <v>12.5</v>
      </c>
      <c r="E47" s="31">
        <v>43.7</v>
      </c>
      <c r="F47" s="33"/>
      <c r="G47" s="33"/>
      <c r="H47" s="33"/>
      <c r="I47" s="33"/>
      <c r="J47" s="33"/>
    </row>
    <row r="48" spans="1:10" ht="15">
      <c r="A48" s="34">
        <v>2004</v>
      </c>
      <c r="B48" s="31">
        <v>13.9</v>
      </c>
      <c r="C48" s="31">
        <v>17.9</v>
      </c>
      <c r="D48" s="31">
        <v>12.7</v>
      </c>
      <c r="E48" s="31">
        <v>44.6</v>
      </c>
      <c r="F48" s="33"/>
      <c r="G48" s="33"/>
      <c r="H48" s="33"/>
      <c r="I48" s="33"/>
      <c r="J48" s="33"/>
    </row>
    <row r="49" spans="1:10" ht="15">
      <c r="A49" s="34">
        <v>2005</v>
      </c>
      <c r="B49" s="31">
        <v>13.4</v>
      </c>
      <c r="C49" s="31">
        <v>17.9</v>
      </c>
      <c r="D49" s="31">
        <v>13.1</v>
      </c>
      <c r="E49" s="31">
        <v>44.4</v>
      </c>
      <c r="F49" s="33"/>
      <c r="G49" s="33"/>
      <c r="H49" s="33"/>
      <c r="I49" s="33"/>
      <c r="J49" s="33"/>
    </row>
    <row r="50" spans="1:10" ht="15">
      <c r="A50" s="34">
        <v>2006</v>
      </c>
      <c r="B50" s="31">
        <v>13</v>
      </c>
      <c r="C50" s="31">
        <v>19.6</v>
      </c>
      <c r="D50" s="31">
        <v>12.3</v>
      </c>
      <c r="E50" s="31">
        <v>44.8</v>
      </c>
      <c r="F50" s="33"/>
      <c r="G50" s="33"/>
      <c r="H50" s="33"/>
      <c r="I50" s="33"/>
      <c r="J50" s="33"/>
    </row>
    <row r="51" spans="1:10" ht="15">
      <c r="A51" s="34">
        <v>2007</v>
      </c>
      <c r="B51" s="31">
        <v>12.2</v>
      </c>
      <c r="C51" s="31">
        <v>17.9</v>
      </c>
      <c r="D51" s="31">
        <v>14.4</v>
      </c>
      <c r="E51" s="31">
        <v>44.4</v>
      </c>
      <c r="F51" s="33"/>
      <c r="G51" s="33"/>
      <c r="H51" s="33"/>
      <c r="I51" s="33"/>
      <c r="J51" s="33"/>
    </row>
    <row r="52" spans="1:10" ht="15">
      <c r="A52" s="34">
        <v>2008</v>
      </c>
      <c r="B52" s="31">
        <v>14.4</v>
      </c>
      <c r="C52" s="31">
        <v>19.4</v>
      </c>
      <c r="D52" s="31">
        <v>13.3</v>
      </c>
      <c r="E52" s="31">
        <v>47.1</v>
      </c>
      <c r="F52" s="33"/>
      <c r="G52" s="33"/>
      <c r="H52" s="33"/>
      <c r="I52" s="33"/>
      <c r="J52" s="33"/>
    </row>
    <row r="53" spans="1:10" ht="15">
      <c r="A53" s="34">
        <v>2009</v>
      </c>
      <c r="B53" s="31">
        <v>15</v>
      </c>
      <c r="C53" s="31">
        <v>17</v>
      </c>
      <c r="D53" s="31">
        <v>12.8</v>
      </c>
      <c r="E53" s="31">
        <v>44.9</v>
      </c>
      <c r="F53" s="33"/>
      <c r="G53" s="33"/>
      <c r="H53" s="33"/>
      <c r="I53" s="33"/>
      <c r="J53" s="33"/>
    </row>
    <row r="54" spans="1:11" ht="15">
      <c r="A54" s="34">
        <v>2010</v>
      </c>
      <c r="B54" s="31">
        <v>13.8</v>
      </c>
      <c r="C54" s="31">
        <v>17.9</v>
      </c>
      <c r="D54" s="31">
        <v>13.6</v>
      </c>
      <c r="E54" s="31">
        <v>45.3</v>
      </c>
      <c r="F54" s="33"/>
      <c r="G54" s="33"/>
      <c r="H54" s="33"/>
      <c r="I54" s="33"/>
      <c r="J54" s="33"/>
      <c r="K54" s="70"/>
    </row>
    <row r="55" spans="1:11" ht="15">
      <c r="A55" s="34">
        <v>2011</v>
      </c>
      <c r="B55" s="31">
        <v>14.3</v>
      </c>
      <c r="C55" s="31">
        <v>16.3</v>
      </c>
      <c r="D55" s="31">
        <v>13.5</v>
      </c>
      <c r="E55" s="31">
        <v>44.1</v>
      </c>
      <c r="F55" s="33"/>
      <c r="G55" s="33"/>
      <c r="H55" s="33"/>
      <c r="I55" s="33"/>
      <c r="J55" s="33"/>
      <c r="K55" s="70"/>
    </row>
    <row r="56" spans="1:11" ht="15">
      <c r="A56" s="34">
        <v>2012</v>
      </c>
      <c r="B56" s="31">
        <v>15.4</v>
      </c>
      <c r="C56" s="31">
        <v>16.7</v>
      </c>
      <c r="D56" s="31">
        <v>12.3</v>
      </c>
      <c r="E56" s="31">
        <v>44.4</v>
      </c>
      <c r="F56" s="33"/>
      <c r="G56" s="33"/>
      <c r="H56" s="33"/>
      <c r="I56" s="33"/>
      <c r="J56" s="33"/>
      <c r="K56" s="70"/>
    </row>
    <row r="57" spans="1:11" ht="15">
      <c r="A57" s="34">
        <v>2013</v>
      </c>
      <c r="B57" s="31">
        <v>18</v>
      </c>
      <c r="C57" s="31">
        <v>19.5</v>
      </c>
      <c r="D57" s="31">
        <v>8.8</v>
      </c>
      <c r="E57" s="31">
        <v>46.3</v>
      </c>
      <c r="F57" s="33"/>
      <c r="G57" s="33"/>
      <c r="H57" s="33"/>
      <c r="I57" s="33"/>
      <c r="J57" s="33"/>
      <c r="K57" s="70"/>
    </row>
    <row r="58" spans="1:11" ht="15">
      <c r="A58" s="34">
        <v>2014</v>
      </c>
      <c r="B58" s="31">
        <v>18.6</v>
      </c>
      <c r="C58" s="31">
        <v>16.8</v>
      </c>
      <c r="D58" s="31">
        <v>7.9</v>
      </c>
      <c r="E58" s="31">
        <v>43.3</v>
      </c>
      <c r="F58" s="33"/>
      <c r="G58" s="33"/>
      <c r="H58" s="33"/>
      <c r="I58" s="33"/>
      <c r="J58" s="33"/>
      <c r="K58" s="70"/>
    </row>
    <row r="59" spans="1:11" ht="15">
      <c r="A59" s="34">
        <v>2015</v>
      </c>
      <c r="B59" s="31">
        <v>17.1</v>
      </c>
      <c r="C59" s="31">
        <v>17.4</v>
      </c>
      <c r="D59" s="31">
        <v>8.5</v>
      </c>
      <c r="E59" s="31">
        <v>43</v>
      </c>
      <c r="F59" s="33"/>
      <c r="G59" s="33"/>
      <c r="H59" s="33"/>
      <c r="I59" s="33"/>
      <c r="J59" s="33"/>
      <c r="K59" s="70"/>
    </row>
    <row r="60" spans="1:11" ht="15">
      <c r="A60" s="34">
        <v>2016</v>
      </c>
      <c r="B60" s="31">
        <v>16.2</v>
      </c>
      <c r="C60" s="31">
        <v>19</v>
      </c>
      <c r="D60" s="31">
        <v>8.4</v>
      </c>
      <c r="E60" s="31">
        <v>43.6</v>
      </c>
      <c r="F60" s="33"/>
      <c r="G60" s="33"/>
      <c r="H60" s="33"/>
      <c r="I60" s="33"/>
      <c r="J60" s="33"/>
      <c r="K60" s="70"/>
    </row>
    <row r="61" spans="1:11" ht="15">
      <c r="A61" s="34">
        <v>2017</v>
      </c>
      <c r="B61" s="31">
        <v>15.9</v>
      </c>
      <c r="C61" s="31">
        <v>19.9</v>
      </c>
      <c r="D61" s="31">
        <v>8.7</v>
      </c>
      <c r="E61" s="31">
        <v>44.5</v>
      </c>
      <c r="F61" s="33"/>
      <c r="G61" s="33"/>
      <c r="H61" s="33"/>
      <c r="I61" s="33"/>
      <c r="J61" s="33"/>
      <c r="K61" s="70"/>
    </row>
    <row r="62" spans="1:11" ht="15">
      <c r="A62" s="34">
        <v>2018</v>
      </c>
      <c r="B62" s="31">
        <v>16.3</v>
      </c>
      <c r="C62" s="31">
        <v>18.8</v>
      </c>
      <c r="D62" s="31">
        <v>8.8</v>
      </c>
      <c r="E62" s="31">
        <v>43.9</v>
      </c>
      <c r="F62" s="33"/>
      <c r="G62" s="33"/>
      <c r="H62" s="33"/>
      <c r="I62" s="33"/>
      <c r="J62" s="33"/>
      <c r="K62" s="70"/>
    </row>
    <row r="63" spans="2:4" ht="15">
      <c r="B63" s="67"/>
      <c r="C63" s="67"/>
      <c r="D63" s="67"/>
    </row>
    <row r="64" ht="17.25">
      <c r="A64" s="37"/>
    </row>
    <row r="65" ht="15">
      <c r="A65" s="1" t="s">
        <v>57</v>
      </c>
    </row>
    <row r="66" ht="17.25">
      <c r="A66" s="37"/>
    </row>
    <row r="67" ht="15">
      <c r="A67" s="8"/>
    </row>
    <row r="70" spans="1:3" ht="15">
      <c r="A70" s="2"/>
      <c r="B70" s="2"/>
      <c r="C70" s="2"/>
    </row>
    <row r="76" ht="15">
      <c r="B76" s="8"/>
    </row>
    <row r="77" ht="15">
      <c r="B77" s="8"/>
    </row>
  </sheetData>
  <sheetProtection/>
  <mergeCells count="4">
    <mergeCell ref="B5:D5"/>
    <mergeCell ref="B6:D6"/>
    <mergeCell ref="B34:D34"/>
    <mergeCell ref="B35:D35"/>
  </mergeCells>
  <printOptions/>
  <pageMargins left="0.5" right="0.5" top="1" bottom="1" header="0.5" footer="0.5"/>
  <pageSetup fitToHeight="1" fitToWidth="1" horizontalDpi="600" verticalDpi="600" orientation="portrait" scale="5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2015-06-05T18:17:20Z</dcterms:created>
  <dcterms:modified xsi:type="dcterms:W3CDTF">2020-04-13T14:08:11Z</dcterms:modified>
  <cp:category/>
  <cp:version/>
  <cp:contentType/>
  <cp:contentStatus/>
</cp:coreProperties>
</file>